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<sst xmlns="http://schemas.openxmlformats.org/spreadsheetml/2006/main" count="510" uniqueCount="139">
  <si>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</si>
  <si>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</si>
  <si>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</si>
  <si>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</si>
  <si>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</si>
  <si>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</si>
  <si>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</si>
  <si>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</si>
  <si>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</si>
  <si>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</si>
  <si>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</si>
  <si>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</si>
  <si>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</si>
  <si>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</si>
  <si>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</si>
  <si>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</si>
  <si>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</si>
  <si>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</si>
  <si>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</si>
  <si>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</si>
  <si>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</si>
  <si>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</si>
  <si>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</si>
  <si>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</si>
  <si>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</si>
  <si>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</si>
  <si>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</si>
  <si>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</si>
  <si>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</si>
  <si>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</si>
  <si>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</si>
  <si>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</si>
  <si>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</si>
  <si>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</si>
  <si>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</si>
  <si>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</si>
  <si>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</si>
  <si>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</si>
  <si>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</si>
  <si>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</si>
  <si>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</si>
  <si>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</si>
  <si>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</si>
  <si>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</si>
  <si>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</si>
  <si>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</si>
  <si>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</si>
  <si>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</si>
  <si>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</si>
  <si>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</si>
  <si>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</si>
  <si>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</si>
  <si>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</si>
  <si>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</si>
  <si>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</si>
  <si>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</si>
  <si>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</si>
  <si>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</si>
  <si>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</si>
  <si>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</si>
  <si>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</si>
  <si>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</si>
  <si>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</si>
  <si>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</si>
  <si>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</si>
  <si>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</si>
  <si>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</si>
  <si>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</si>
  <si>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</si>
  <si>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</si>
  <si>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</si>
  <si>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</si>
  <si>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</si>
  <si>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</si>
  <si>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</si>
  <si>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</si>
  <si>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</si>
  <si>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</si>
  <si>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</si>
  <si>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</si>
  <si>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</si>
  <si>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</si>
  <si>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</si>
  <si>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</si>
  <si>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</si>
  <si>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</si>
  <si>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</si>
  <si>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</si>
  <si>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</si>
  <si>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</si>
  <si>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</si>
  <si>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</si>
  <si>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</si>
  <si>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</si>
  <si>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</si>
  <si>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</si>
  <si>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</si>
  <si>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</si>
  <si>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</si>
  <si>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</si>
  <si>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</si>
  <si>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</si>
  <si>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</si>
  <si>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</si>
  <si>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</si>
  <si>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</si>
  <si>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</si>
  <si>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</si>
  <si>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</si>
  <si>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</si>
  <si>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</si>
  <si>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питома вага відшкодованої допомоги до нарахованої</t>
  </si>
  <si>
    <t>Незважаючи на відхилення  результативних показників, завдання бюджетної програми виконано в повному обсязі.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</si>
  <si>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</si>
  <si>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</si>
  <si>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</si>
  <si>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</si>
  <si>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</si>
  <si>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</si>
  <si>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</si>
  <si>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</si>
  <si>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Забезпечення надання допомоги при усиновленні дитини</t>
  </si>
  <si>
    <t>Надання допомоги при усиновленні дитини</t>
  </si>
  <si>
    <t>Відхилення утворилося в зв'язку з тим, що фактична кількість отримувачів допомоги менша, ніж планувалося. Надання допомоги при усиновленні дитини профінансовано в повному обсязі.</t>
  </si>
  <si>
    <t>витрати на надання допомоги при усиновленні дитини</t>
  </si>
  <si>
    <t>Витрати на надання допомоги при усиновленні дитини профінансовано в повному обсязі.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</si>
  <si>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</si>
  <si>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</si>
  <si>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За 2019 рік звернулося менше отримувачів допомоги при усиновленні дитини, ніж було заплановано.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</si>
  <si>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</si>
  <si>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</si>
  <si>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>Фактичний середній розмір одноразової частини допомоги при усиновленні дитини та щомісячної частини залишився без змін.</t>
  </si>
  <si>
    <t>Незважаючи на розбіжність показника продукту, фінансування витрат на надання допомоги при усиновленні дитини здійснено в повному обсязі.</t>
  </si>
  <si>
    <t>Середні розмір домомоги при усиновленні дитини залишився без змін в порівнянні з минулим роком.</t>
  </si>
  <si>
    <t>Касові видатки за 2019 рік більші у порівнянні з минулим роком в зв'язку з тим, що у 2018 році за наданням допомоги при усиновленні дитини звернулася менша кількість отримувачів.</t>
  </si>
  <si>
    <t xml:space="preserve">             (КПКВК ДБ (МБ))                                                  (найменування головного розпорядника) </t>
  </si>
  <si>
    <t xml:space="preserve">            (КПКВК ДБ (МБ))                                                     (найменування відповідального виконавця) </t>
  </si>
  <si>
    <t>3.            0813042               1040                 Надання допомоги при усиновленні дитини</t>
  </si>
  <si>
    <r>
      <t xml:space="preserve">            (КПКВК ДБ (МБ)) </t>
    </r>
    <r>
      <rPr>
        <b/>
        <sz val="12"/>
        <color indexed="8"/>
        <rFont val="Times New Roman"/>
        <family val="1"/>
      </rPr>
      <t xml:space="preserve">   (КФКВК)                  (найменування бюджетної програми) 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</si>
</sst>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0.000000"/>
    <numFmt numFmtId="186" formatCode="0.00000"/>
    <numFmt numFmtId="187" formatCode="0.0000"/>
    <numFmt numFmtId="188" formatCode="0.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SheetLayoutView="75" zoomScalePageLayoutView="0" workbookViewId="0" topLeftCell="A120">
      <selection activeCell="O140" sqref="O140"/>
    </sheetView>
  </sheetViews>
  <sheetFormatPr defaultColWidth="9.00390625" defaultRowHeight="12.75"/>
  <cols>
    <col min="1" max="1" width="9.125" style="0" customWidth="1"/>
    <col min="2" max="2" width="22.125" style="0" customWidth="1"/>
    <col min="3" max="3" width="13.375" style="0" customWidth="1"/>
    <col min="4" max="4" width="15.25390625" style="0" customWidth="1"/>
    <col min="5" max="5" width="14.00390625" style="0" customWidth="1"/>
    <col min="6" max="6" width="14.375" style="0" bestFit="1" customWidth="1"/>
    <col min="7" max="7" width="14.00390625" style="0" customWidth="1"/>
    <col min="8" max="8" width="15.375" style="0" customWidth="1"/>
    <col min="9" max="9" width="14.375" style="0" bestFit="1" customWidth="1"/>
    <col min="10" max="10" width="13.625" style="0" customWidth="1"/>
    <col min="11" max="11" width="12.25390625" style="0" customWidth="1"/>
    <col min="12" max="12" width="13.25390625" style="0" bestFit="1" customWidth="1"/>
  </cols>
  <sheetData>
    <row r="1" spans="1:12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4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1:12" ht="17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7.25">
      <c r="A5" s="92" t="s">
        <v>106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ht="12.75">
      <c r="A6" s="1"/>
    </row>
    <row r="7" spans="1:12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21.75" customHeight="1">
      <c r="A8" s="40" t="s">
        <v>105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 customHeight="1">
      <c r="A9" s="89" t="s">
        <v>135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5" customHeight="1">
      <c r="A11" s="40" t="s">
        <v>107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6.5" customHeight="1">
      <c r="A12" s="89" t="s">
        <v>136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ht="12.75">
      <c r="A13" s="2"/>
    </row>
    <row r="14" spans="1:12" ht="15.75" customHeight="1">
      <c r="A14" s="40" t="s">
        <v>137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3.5" customHeight="1">
      <c r="A15" s="89" t="s">
        <v>138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ht="12.75">
      <c r="A16" s="2"/>
    </row>
    <row r="17" spans="1:11" ht="30" customHeight="1">
      <c r="A17" s="38" t="s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22.5" customHeight="1">
      <c r="A18" s="38" t="s">
        <v>121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ht="12.75">
      <c r="A19" s="2"/>
    </row>
    <row r="20" spans="1:11" ht="19.5" customHeight="1">
      <c r="A20" s="38" t="s">
        <v>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ht="12.75">
      <c r="A21" s="2"/>
    </row>
    <row r="22" spans="1:12" ht="18" customHeight="1">
      <c r="A22" s="38" t="s">
        <v>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ht="15.75">
      <c r="A23" s="3"/>
    </row>
    <row r="24" spans="1:12" ht="15.75" customHeight="1">
      <c r="A24" s="52" t="s">
        <v>6</v>
      </c>
      <c r="B24" s="46" t="s">
        <v>7</v>
      </c>
      <c r="C24" s="62" t="s">
        <v>8</v>
      </c>
      <c r="D24" s="63"/>
      <c r="E24" s="63"/>
      <c r="F24" s="64"/>
      <c r="G24" s="62" t="s">
        <v>9</v>
      </c>
      <c r="H24" s="63"/>
      <c r="I24" s="64"/>
      <c r="J24" s="62" t="s">
        <v>10</v>
      </c>
      <c r="K24" s="63"/>
      <c r="L24" s="64"/>
    </row>
    <row r="25" spans="1:12" ht="31.5">
      <c r="A25" s="54"/>
      <c r="B25" s="47"/>
      <c r="C25" s="62" t="s">
        <v>11</v>
      </c>
      <c r="D25" s="64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47.25" customHeight="1">
      <c r="A26" s="5" t="s">
        <v>14</v>
      </c>
      <c r="B26" s="6" t="s">
        <v>122</v>
      </c>
      <c r="C26" s="84">
        <f>774000/1000</f>
        <v>774</v>
      </c>
      <c r="D26" s="85"/>
      <c r="E26" s="34">
        <v>0</v>
      </c>
      <c r="F26" s="34">
        <f>C26+E26</f>
        <v>774</v>
      </c>
      <c r="G26" s="35">
        <f>577920/1000</f>
        <v>577.92</v>
      </c>
      <c r="H26" s="34">
        <v>0</v>
      </c>
      <c r="I26" s="34">
        <f>G26+H26</f>
        <v>577.92</v>
      </c>
      <c r="J26" s="34">
        <f>G26-C26</f>
        <v>-196.08000000000004</v>
      </c>
      <c r="K26" s="34">
        <f>H26-E26</f>
        <v>0</v>
      </c>
      <c r="L26" s="34">
        <f>J26+K26</f>
        <v>-196.08000000000004</v>
      </c>
    </row>
    <row r="27" spans="1:12" ht="15.75" customHeight="1" hidden="1">
      <c r="A27" s="86" t="s">
        <v>109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</row>
    <row r="28" spans="1:12" ht="15.75" customHeight="1" hidden="1">
      <c r="A28" s="6" t="s">
        <v>15</v>
      </c>
      <c r="B28" s="7" t="s">
        <v>16</v>
      </c>
      <c r="C28" s="62" t="s">
        <v>15</v>
      </c>
      <c r="D28" s="64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108</v>
      </c>
      <c r="C29" s="62" t="s">
        <v>15</v>
      </c>
      <c r="D29" s="64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62" t="s">
        <v>19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</row>
    <row r="31" spans="1:12" ht="47.25" hidden="1">
      <c r="A31" s="5" t="s">
        <v>20</v>
      </c>
      <c r="B31" s="6" t="s">
        <v>18</v>
      </c>
      <c r="C31" s="62" t="s">
        <v>15</v>
      </c>
      <c r="D31" s="64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62" t="s">
        <v>19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spans="1:12" ht="15.75" customHeight="1" hidden="1">
      <c r="A33" s="5" t="s">
        <v>21</v>
      </c>
      <c r="B33" s="79" t="s">
        <v>22</v>
      </c>
      <c r="C33" s="80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81" t="s">
        <v>123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ht="10.5" customHeight="1">
      <c r="A35" s="3"/>
    </row>
    <row r="36" spans="1:12" ht="15.75" customHeight="1">
      <c r="A36" s="40" t="s">
        <v>23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ht="12.75">
      <c r="A37" s="2"/>
    </row>
    <row r="38" spans="1:12" ht="15.75" customHeight="1">
      <c r="A38" s="69" t="s">
        <v>24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ht="8.25" customHeight="1">
      <c r="A39" s="3"/>
    </row>
    <row r="40" spans="1:12" ht="24" customHeight="1">
      <c r="A40" s="8" t="s">
        <v>6</v>
      </c>
      <c r="B40" s="75" t="s">
        <v>7</v>
      </c>
      <c r="C40" s="75"/>
      <c r="D40" s="75"/>
      <c r="E40" s="75" t="s">
        <v>8</v>
      </c>
      <c r="F40" s="75"/>
      <c r="G40" s="75"/>
      <c r="H40" s="75" t="s">
        <v>9</v>
      </c>
      <c r="I40" s="75"/>
      <c r="J40" s="75"/>
      <c r="K40" s="75" t="s">
        <v>10</v>
      </c>
      <c r="L40" s="75"/>
    </row>
    <row r="41" spans="1:12" ht="15.75" customHeight="1">
      <c r="A41" s="9" t="s">
        <v>14</v>
      </c>
      <c r="B41" s="68" t="s">
        <v>25</v>
      </c>
      <c r="C41" s="68"/>
      <c r="D41" s="68"/>
      <c r="E41" s="75" t="s">
        <v>26</v>
      </c>
      <c r="F41" s="75"/>
      <c r="G41" s="75"/>
      <c r="H41" s="75" t="s">
        <v>15</v>
      </c>
      <c r="I41" s="75"/>
      <c r="J41" s="75"/>
      <c r="K41" s="75" t="s">
        <v>26</v>
      </c>
      <c r="L41" s="75"/>
    </row>
    <row r="42" spans="1:12" ht="15.75" customHeight="1">
      <c r="A42" s="9" t="s">
        <v>15</v>
      </c>
      <c r="B42" s="68" t="s">
        <v>27</v>
      </c>
      <c r="C42" s="68"/>
      <c r="D42" s="68"/>
      <c r="E42" s="75" t="s">
        <v>15</v>
      </c>
      <c r="F42" s="75"/>
      <c r="G42" s="75"/>
      <c r="H42" s="75" t="s">
        <v>15</v>
      </c>
      <c r="I42" s="75"/>
      <c r="J42" s="75"/>
      <c r="K42" s="75" t="s">
        <v>15</v>
      </c>
      <c r="L42" s="75"/>
    </row>
    <row r="43" spans="1:12" ht="15.75" customHeight="1">
      <c r="A43" s="9" t="s">
        <v>17</v>
      </c>
      <c r="B43" s="68" t="s">
        <v>28</v>
      </c>
      <c r="C43" s="68"/>
      <c r="D43" s="68"/>
      <c r="E43" s="75" t="s">
        <v>26</v>
      </c>
      <c r="F43" s="75"/>
      <c r="G43" s="75"/>
      <c r="H43" s="75" t="s">
        <v>15</v>
      </c>
      <c r="I43" s="75"/>
      <c r="J43" s="75"/>
      <c r="K43" s="75" t="s">
        <v>26</v>
      </c>
      <c r="L43" s="75"/>
    </row>
    <row r="44" spans="1:12" ht="15.75" customHeight="1">
      <c r="A44" s="9" t="s">
        <v>20</v>
      </c>
      <c r="B44" s="68" t="s">
        <v>29</v>
      </c>
      <c r="C44" s="68"/>
      <c r="D44" s="68"/>
      <c r="E44" s="75" t="s">
        <v>26</v>
      </c>
      <c r="F44" s="75"/>
      <c r="G44" s="75"/>
      <c r="H44" s="75" t="s">
        <v>15</v>
      </c>
      <c r="I44" s="75"/>
      <c r="J44" s="75"/>
      <c r="K44" s="75" t="s">
        <v>26</v>
      </c>
      <c r="L44" s="75"/>
    </row>
    <row r="45" spans="1:12" ht="30" customHeight="1">
      <c r="A45" s="76" t="s">
        <v>30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</row>
    <row r="46" spans="1:12" ht="15.75" customHeight="1">
      <c r="A46" s="9" t="s">
        <v>31</v>
      </c>
      <c r="B46" s="68" t="s">
        <v>32</v>
      </c>
      <c r="C46" s="68"/>
      <c r="D46" s="68"/>
      <c r="E46" s="75" t="s">
        <v>15</v>
      </c>
      <c r="F46" s="75"/>
      <c r="G46" s="75"/>
      <c r="H46" s="75" t="s">
        <v>15</v>
      </c>
      <c r="I46" s="75"/>
      <c r="J46" s="75"/>
      <c r="K46" s="75" t="s">
        <v>15</v>
      </c>
      <c r="L46" s="75"/>
    </row>
    <row r="47" spans="1:12" ht="15.75" customHeight="1">
      <c r="A47" s="9" t="s">
        <v>15</v>
      </c>
      <c r="B47" s="68" t="s">
        <v>27</v>
      </c>
      <c r="C47" s="68"/>
      <c r="D47" s="68"/>
      <c r="E47" s="75" t="s">
        <v>15</v>
      </c>
      <c r="F47" s="75"/>
      <c r="G47" s="75"/>
      <c r="H47" s="75" t="s">
        <v>15</v>
      </c>
      <c r="I47" s="75"/>
      <c r="J47" s="75"/>
      <c r="K47" s="75" t="s">
        <v>15</v>
      </c>
      <c r="L47" s="75"/>
    </row>
    <row r="48" spans="1:12" ht="15.75" customHeight="1">
      <c r="A48" s="9" t="s">
        <v>33</v>
      </c>
      <c r="B48" s="68" t="s">
        <v>34</v>
      </c>
      <c r="C48" s="68"/>
      <c r="D48" s="68"/>
      <c r="E48" s="75" t="s">
        <v>15</v>
      </c>
      <c r="F48" s="75"/>
      <c r="G48" s="75"/>
      <c r="H48" s="75" t="s">
        <v>15</v>
      </c>
      <c r="I48" s="75"/>
      <c r="J48" s="75"/>
      <c r="K48" s="75" t="s">
        <v>15</v>
      </c>
      <c r="L48" s="75"/>
    </row>
    <row r="49" spans="1:12" ht="15.75" customHeight="1">
      <c r="A49" s="9" t="s">
        <v>35</v>
      </c>
      <c r="B49" s="68" t="s">
        <v>36</v>
      </c>
      <c r="C49" s="68"/>
      <c r="D49" s="68"/>
      <c r="E49" s="75" t="s">
        <v>15</v>
      </c>
      <c r="F49" s="75"/>
      <c r="G49" s="75"/>
      <c r="H49" s="75" t="s">
        <v>15</v>
      </c>
      <c r="I49" s="75"/>
      <c r="J49" s="75"/>
      <c r="K49" s="75" t="s">
        <v>15</v>
      </c>
      <c r="L49" s="75"/>
    </row>
    <row r="50" spans="1:12" ht="15.75" customHeight="1">
      <c r="A50" s="9" t="s">
        <v>37</v>
      </c>
      <c r="B50" s="68" t="s">
        <v>38</v>
      </c>
      <c r="C50" s="68"/>
      <c r="D50" s="68"/>
      <c r="E50" s="75" t="s">
        <v>15</v>
      </c>
      <c r="F50" s="75"/>
      <c r="G50" s="75"/>
      <c r="H50" s="75" t="s">
        <v>15</v>
      </c>
      <c r="I50" s="75"/>
      <c r="J50" s="75"/>
      <c r="K50" s="75" t="s">
        <v>15</v>
      </c>
      <c r="L50" s="75"/>
    </row>
    <row r="51" spans="1:12" ht="15.75" customHeight="1">
      <c r="A51" s="9" t="s">
        <v>39</v>
      </c>
      <c r="B51" s="68" t="s">
        <v>40</v>
      </c>
      <c r="C51" s="68"/>
      <c r="D51" s="68"/>
      <c r="E51" s="75" t="s">
        <v>15</v>
      </c>
      <c r="F51" s="75"/>
      <c r="G51" s="75"/>
      <c r="H51" s="75" t="s">
        <v>15</v>
      </c>
      <c r="I51" s="75"/>
      <c r="J51" s="75"/>
      <c r="K51" s="75" t="s">
        <v>15</v>
      </c>
      <c r="L51" s="75"/>
    </row>
    <row r="52" spans="1:12" ht="30" customHeight="1">
      <c r="A52" s="68" t="s">
        <v>41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5.75" customHeight="1">
      <c r="A53" s="9" t="s">
        <v>42</v>
      </c>
      <c r="B53" s="68" t="s">
        <v>43</v>
      </c>
      <c r="C53" s="68"/>
      <c r="D53" s="68"/>
      <c r="E53" s="75" t="s">
        <v>26</v>
      </c>
      <c r="F53" s="75"/>
      <c r="G53" s="75"/>
      <c r="H53" s="75" t="s">
        <v>15</v>
      </c>
      <c r="I53" s="75"/>
      <c r="J53" s="75"/>
      <c r="K53" s="75" t="s">
        <v>15</v>
      </c>
      <c r="L53" s="75"/>
    </row>
    <row r="54" spans="1:12" ht="15.75" customHeight="1">
      <c r="A54" s="9" t="s">
        <v>15</v>
      </c>
      <c r="B54" s="68" t="s">
        <v>27</v>
      </c>
      <c r="C54" s="68"/>
      <c r="D54" s="68"/>
      <c r="E54" s="75" t="s">
        <v>15</v>
      </c>
      <c r="F54" s="75"/>
      <c r="G54" s="75"/>
      <c r="H54" s="75" t="s">
        <v>15</v>
      </c>
      <c r="I54" s="75"/>
      <c r="J54" s="75"/>
      <c r="K54" s="75" t="s">
        <v>15</v>
      </c>
      <c r="L54" s="75"/>
    </row>
    <row r="55" spans="1:12" ht="15.75" customHeight="1">
      <c r="A55" s="9" t="s">
        <v>44</v>
      </c>
      <c r="B55" s="68" t="s">
        <v>28</v>
      </c>
      <c r="C55" s="68"/>
      <c r="D55" s="68"/>
      <c r="E55" s="75" t="s">
        <v>26</v>
      </c>
      <c r="F55" s="75"/>
      <c r="G55" s="75"/>
      <c r="H55" s="75" t="s">
        <v>15</v>
      </c>
      <c r="I55" s="75"/>
      <c r="J55" s="75"/>
      <c r="K55" s="75" t="s">
        <v>15</v>
      </c>
      <c r="L55" s="75"/>
    </row>
    <row r="56" spans="1:12" ht="15.75" customHeight="1">
      <c r="A56" s="9" t="s">
        <v>45</v>
      </c>
      <c r="B56" s="68" t="s">
        <v>29</v>
      </c>
      <c r="C56" s="68"/>
      <c r="D56" s="68"/>
      <c r="E56" s="75" t="s">
        <v>26</v>
      </c>
      <c r="F56" s="75"/>
      <c r="G56" s="75"/>
      <c r="H56" s="75" t="s">
        <v>15</v>
      </c>
      <c r="I56" s="75"/>
      <c r="J56" s="75"/>
      <c r="K56" s="75" t="s">
        <v>15</v>
      </c>
      <c r="L56" s="75"/>
    </row>
    <row r="57" spans="1:12" ht="30" customHeight="1">
      <c r="A57" s="68" t="s">
        <v>46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ht="15.75">
      <c r="A58" s="3"/>
    </row>
    <row r="59" spans="1:12" ht="23.25" customHeight="1">
      <c r="A59" s="38" t="s">
        <v>47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ht="12.75">
      <c r="A60" s="2"/>
    </row>
    <row r="61" spans="1:11" ht="15" customHeight="1">
      <c r="A61" s="69" t="s">
        <v>24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ht="15.75">
      <c r="A62" s="3"/>
    </row>
    <row r="63" spans="1:11" ht="30.75" customHeight="1">
      <c r="A63" s="70" t="s">
        <v>6</v>
      </c>
      <c r="B63" s="70" t="s">
        <v>7</v>
      </c>
      <c r="C63" s="72" t="s">
        <v>48</v>
      </c>
      <c r="D63" s="73"/>
      <c r="E63" s="74"/>
      <c r="F63" s="72" t="s">
        <v>9</v>
      </c>
      <c r="G63" s="73"/>
      <c r="H63" s="74"/>
      <c r="I63" s="72" t="s">
        <v>10</v>
      </c>
      <c r="J63" s="73"/>
      <c r="K63" s="74"/>
    </row>
    <row r="64" spans="1:11" ht="24">
      <c r="A64" s="71"/>
      <c r="B64" s="71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62" t="s">
        <v>110</v>
      </c>
      <c r="B65" s="63"/>
      <c r="C65" s="63"/>
      <c r="D65" s="63"/>
      <c r="E65" s="63"/>
      <c r="F65" s="63"/>
      <c r="G65" s="63"/>
      <c r="H65" s="63"/>
      <c r="I65" s="63"/>
      <c r="J65" s="63"/>
      <c r="K65" s="64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54" customHeight="1">
      <c r="A67" s="11"/>
      <c r="B67" s="30" t="s">
        <v>124</v>
      </c>
      <c r="C67" s="34">
        <f>C26</f>
        <v>774</v>
      </c>
      <c r="D67" s="36"/>
      <c r="E67" s="34">
        <f>C67+D67</f>
        <v>774</v>
      </c>
      <c r="F67" s="35">
        <f>G26</f>
        <v>577.92</v>
      </c>
      <c r="G67" s="34"/>
      <c r="H67" s="34">
        <f>F67+G67</f>
        <v>577.92</v>
      </c>
      <c r="I67" s="34">
        <f>F67-C67</f>
        <v>-196.08000000000004</v>
      </c>
      <c r="J67" s="34">
        <f>G67-D67</f>
        <v>0</v>
      </c>
      <c r="K67" s="34">
        <f>I67+J67</f>
        <v>-196.08000000000004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15" customHeight="1">
      <c r="A69" s="65" t="s">
        <v>125</v>
      </c>
      <c r="B69" s="66"/>
      <c r="C69" s="66"/>
      <c r="D69" s="66"/>
      <c r="E69" s="66"/>
      <c r="F69" s="66"/>
      <c r="G69" s="66"/>
      <c r="H69" s="66"/>
      <c r="I69" s="66"/>
      <c r="J69" s="66"/>
      <c r="K69" s="67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68.25" customHeight="1">
      <c r="A71" s="9"/>
      <c r="B71" s="30" t="s">
        <v>126</v>
      </c>
      <c r="C71" s="31">
        <v>30</v>
      </c>
      <c r="D71" s="32"/>
      <c r="E71" s="32">
        <f>C71+D71</f>
        <v>30</v>
      </c>
      <c r="F71" s="31">
        <v>16</v>
      </c>
      <c r="G71" s="32"/>
      <c r="H71" s="32">
        <f>F71+G71</f>
        <v>16</v>
      </c>
      <c r="I71" s="32">
        <f>F71-C71</f>
        <v>-14</v>
      </c>
      <c r="J71" s="32">
        <f>G71-D71</f>
        <v>0</v>
      </c>
      <c r="K71" s="32">
        <f>I71+J71</f>
        <v>-14</v>
      </c>
    </row>
    <row r="72" spans="1:11" ht="69.75" customHeight="1">
      <c r="A72" s="9"/>
      <c r="B72" s="30" t="s">
        <v>127</v>
      </c>
      <c r="C72" s="31">
        <v>45</v>
      </c>
      <c r="D72" s="32"/>
      <c r="E72" s="32">
        <f>C72+D72</f>
        <v>45</v>
      </c>
      <c r="F72" s="31">
        <v>40</v>
      </c>
      <c r="G72" s="32"/>
      <c r="H72" s="32">
        <f>F72+G72</f>
        <v>40</v>
      </c>
      <c r="I72" s="32">
        <f>F72-C72</f>
        <v>-5</v>
      </c>
      <c r="J72" s="32">
        <f>G72-D72</f>
        <v>0</v>
      </c>
      <c r="K72" s="32">
        <f>I72+J72</f>
        <v>-5</v>
      </c>
    </row>
    <row r="73" spans="1:11" ht="15.75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customHeight="1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.75" hidden="1">
      <c r="A84" s="14"/>
      <c r="B84" s="14"/>
      <c r="C84" s="15" t="s">
        <v>15</v>
      </c>
      <c r="D84" s="9" t="s">
        <v>15</v>
      </c>
      <c r="E84" s="9" t="s">
        <v>15</v>
      </c>
      <c r="F84" s="9" t="s">
        <v>15</v>
      </c>
      <c r="G84" s="9" t="s">
        <v>15</v>
      </c>
      <c r="H84" s="9" t="s">
        <v>15</v>
      </c>
      <c r="I84" s="9" t="s">
        <v>15</v>
      </c>
      <c r="J84" s="9" t="s">
        <v>15</v>
      </c>
      <c r="K84" s="9" t="s">
        <v>15</v>
      </c>
    </row>
    <row r="85" spans="1:11" ht="15.75" hidden="1">
      <c r="A85" s="9"/>
      <c r="B85" s="13"/>
      <c r="C85" s="16"/>
      <c r="D85" s="4"/>
      <c r="E85" s="4"/>
      <c r="F85" s="4"/>
      <c r="G85" s="4"/>
      <c r="H85" s="4"/>
      <c r="I85" s="4"/>
      <c r="J85" s="4"/>
      <c r="K85" s="4"/>
    </row>
    <row r="86" spans="1:11" ht="15.75" hidden="1">
      <c r="A86" s="4"/>
      <c r="B86" s="17"/>
      <c r="C86" s="5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</row>
    <row r="88" spans="1:11" ht="15.75" hidden="1">
      <c r="A88" s="5" t="s">
        <v>15</v>
      </c>
      <c r="B88" s="12" t="s">
        <v>50</v>
      </c>
      <c r="C88" s="5" t="s">
        <v>15</v>
      </c>
      <c r="D88" s="5" t="s">
        <v>15</v>
      </c>
      <c r="E88" s="5" t="s">
        <v>15</v>
      </c>
      <c r="F88" s="5" t="s">
        <v>15</v>
      </c>
      <c r="G88" s="5" t="s">
        <v>15</v>
      </c>
      <c r="H88" s="5" t="s">
        <v>15</v>
      </c>
      <c r="I88" s="5" t="s">
        <v>15</v>
      </c>
      <c r="J88" s="5" t="s">
        <v>15</v>
      </c>
      <c r="K88" s="5" t="s">
        <v>15</v>
      </c>
    </row>
    <row r="89" spans="1:11" ht="15.75" customHeight="1">
      <c r="A89" s="48" t="s">
        <v>128</v>
      </c>
      <c r="B89" s="49"/>
      <c r="C89" s="49"/>
      <c r="D89" s="49"/>
      <c r="E89" s="49"/>
      <c r="F89" s="49"/>
      <c r="G89" s="49"/>
      <c r="H89" s="49"/>
      <c r="I89" s="49"/>
      <c r="J89" s="49"/>
      <c r="K89" s="50"/>
    </row>
    <row r="90" spans="1:11" ht="15.75">
      <c r="A90" s="5" t="s">
        <v>42</v>
      </c>
      <c r="B90" s="6" t="s">
        <v>52</v>
      </c>
      <c r="C90" s="5" t="s">
        <v>15</v>
      </c>
      <c r="D90" s="5" t="s">
        <v>15</v>
      </c>
      <c r="E90" s="5" t="s">
        <v>15</v>
      </c>
      <c r="F90" s="5" t="s">
        <v>15</v>
      </c>
      <c r="G90" s="5" t="s">
        <v>15</v>
      </c>
      <c r="H90" s="5" t="s">
        <v>15</v>
      </c>
      <c r="I90" s="5" t="s">
        <v>15</v>
      </c>
      <c r="J90" s="5" t="s">
        <v>15</v>
      </c>
      <c r="K90" s="5" t="s">
        <v>15</v>
      </c>
    </row>
    <row r="91" spans="1:11" ht="70.5" customHeight="1">
      <c r="A91" s="5"/>
      <c r="B91" s="30" t="s">
        <v>129</v>
      </c>
      <c r="C91" s="27">
        <v>10320</v>
      </c>
      <c r="D91" s="33">
        <v>0</v>
      </c>
      <c r="E91" s="28">
        <f>C91+D91</f>
        <v>10320</v>
      </c>
      <c r="F91" s="27">
        <v>10320</v>
      </c>
      <c r="G91" s="33">
        <v>0</v>
      </c>
      <c r="H91" s="28">
        <f>F91+G91</f>
        <v>10320</v>
      </c>
      <c r="I91" s="28">
        <f>F91-C91</f>
        <v>0</v>
      </c>
      <c r="J91" s="29">
        <f>G91-D91</f>
        <v>0</v>
      </c>
      <c r="K91" s="28">
        <f>I91+J91</f>
        <v>0</v>
      </c>
    </row>
    <row r="92" spans="1:11" ht="70.5" customHeight="1">
      <c r="A92" s="5"/>
      <c r="B92" s="30" t="s">
        <v>130</v>
      </c>
      <c r="C92" s="27">
        <v>860</v>
      </c>
      <c r="D92" s="33">
        <v>0</v>
      </c>
      <c r="E92" s="28">
        <f>C92+D92</f>
        <v>860</v>
      </c>
      <c r="F92" s="27">
        <v>860</v>
      </c>
      <c r="G92" s="33">
        <v>0</v>
      </c>
      <c r="H92" s="28">
        <f>F92+G92</f>
        <v>860</v>
      </c>
      <c r="I92" s="28">
        <f>F92-C92</f>
        <v>0</v>
      </c>
      <c r="J92" s="29">
        <f>G92-D92</f>
        <v>0</v>
      </c>
      <c r="K92" s="28">
        <f>I92+J92</f>
        <v>0</v>
      </c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</row>
    <row r="96" spans="1:11" ht="15.75" hidden="1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</row>
    <row r="97" spans="1:11" ht="15.75" hidden="1">
      <c r="A97" s="5" t="s">
        <v>15</v>
      </c>
      <c r="B97" s="12" t="s">
        <v>50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 t="s">
        <v>15</v>
      </c>
    </row>
    <row r="98" spans="1:11" ht="15.75" customHeight="1">
      <c r="A98" s="48" t="s">
        <v>131</v>
      </c>
      <c r="B98" s="49"/>
      <c r="C98" s="49"/>
      <c r="D98" s="49"/>
      <c r="E98" s="49"/>
      <c r="F98" s="49"/>
      <c r="G98" s="49"/>
      <c r="H98" s="49"/>
      <c r="I98" s="49"/>
      <c r="J98" s="49"/>
      <c r="K98" s="50"/>
    </row>
    <row r="99" spans="1:11" ht="15.75">
      <c r="A99" s="5" t="s">
        <v>53</v>
      </c>
      <c r="B99" s="6" t="s">
        <v>54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 t="s">
        <v>15</v>
      </c>
    </row>
    <row r="100" spans="1:11" ht="66" customHeight="1">
      <c r="A100" s="5"/>
      <c r="B100" s="30" t="s">
        <v>111</v>
      </c>
      <c r="C100" s="29">
        <v>100</v>
      </c>
      <c r="D100" s="29"/>
      <c r="E100" s="29">
        <f>C100+D100</f>
        <v>100</v>
      </c>
      <c r="F100" s="29">
        <v>100</v>
      </c>
      <c r="G100" s="29"/>
      <c r="H100" s="29">
        <f>F100+G100</f>
        <v>100</v>
      </c>
      <c r="I100" s="29">
        <f>F100-C100</f>
        <v>0</v>
      </c>
      <c r="J100" s="29"/>
      <c r="K100" s="29">
        <f>I100+J100</f>
        <v>0</v>
      </c>
    </row>
    <row r="101" spans="1:11" ht="15.75" hidden="1">
      <c r="A101" s="5" t="s">
        <v>15</v>
      </c>
      <c r="B101" s="12" t="s">
        <v>50</v>
      </c>
      <c r="C101" s="5" t="s">
        <v>15</v>
      </c>
      <c r="D101" s="5" t="s">
        <v>15</v>
      </c>
      <c r="E101" s="5" t="s">
        <v>15</v>
      </c>
      <c r="F101" s="5" t="s">
        <v>15</v>
      </c>
      <c r="G101" s="5" t="s">
        <v>15</v>
      </c>
      <c r="H101" s="5" t="s">
        <v>15</v>
      </c>
      <c r="I101" s="5" t="s">
        <v>15</v>
      </c>
      <c r="J101" s="5" t="s">
        <v>15</v>
      </c>
      <c r="K101" s="5" t="s">
        <v>15</v>
      </c>
    </row>
    <row r="102" spans="1:11" ht="17.25" customHeight="1">
      <c r="A102" s="48" t="s">
        <v>132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50"/>
    </row>
    <row r="103" spans="1:11" ht="15.75" customHeight="1">
      <c r="A103" s="48" t="s">
        <v>112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50"/>
    </row>
    <row r="104" spans="1:11" ht="15.75" customHeight="1">
      <c r="A104" s="41" t="s">
        <v>55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3"/>
    </row>
    <row r="105" spans="1:11" ht="15.75">
      <c r="A105" s="5" t="s">
        <v>15</v>
      </c>
      <c r="B105" s="12" t="s">
        <v>50</v>
      </c>
      <c r="C105" s="5" t="s">
        <v>15</v>
      </c>
      <c r="D105" s="5" t="s">
        <v>15</v>
      </c>
      <c r="E105" s="5" t="s">
        <v>15</v>
      </c>
      <c r="F105" s="5" t="s">
        <v>15</v>
      </c>
      <c r="G105" s="5" t="s">
        <v>15</v>
      </c>
      <c r="H105" s="5" t="s">
        <v>15</v>
      </c>
      <c r="I105" s="5" t="s">
        <v>15</v>
      </c>
      <c r="J105" s="5" t="s">
        <v>15</v>
      </c>
      <c r="K105" s="5" t="s">
        <v>15</v>
      </c>
    </row>
    <row r="106" ht="9.75" customHeight="1">
      <c r="A106" s="3"/>
    </row>
    <row r="107" spans="1:11" ht="11.25" customHeight="1">
      <c r="A107" s="38" t="s">
        <v>56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7.25" customHeight="1">
      <c r="A108" s="51" t="s">
        <v>57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ht="12.75">
      <c r="A109" s="2"/>
    </row>
    <row r="110" spans="1:11" ht="15" customHeight="1">
      <c r="A110" s="40" t="s">
        <v>58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ht="15.75">
      <c r="A111" s="3"/>
    </row>
    <row r="112" spans="1:11" ht="15.75" customHeight="1">
      <c r="A112" s="52" t="s">
        <v>6</v>
      </c>
      <c r="B112" s="46" t="s">
        <v>7</v>
      </c>
      <c r="C112" s="56" t="s">
        <v>59</v>
      </c>
      <c r="D112" s="57"/>
      <c r="E112" s="58"/>
      <c r="F112" s="56" t="s">
        <v>60</v>
      </c>
      <c r="G112" s="57"/>
      <c r="H112" s="58"/>
      <c r="I112" s="56" t="s">
        <v>61</v>
      </c>
      <c r="J112" s="57"/>
      <c r="K112" s="58"/>
    </row>
    <row r="113" spans="1:11" ht="15.75" customHeight="1">
      <c r="A113" s="53"/>
      <c r="B113" s="55"/>
      <c r="C113" s="59"/>
      <c r="D113" s="60"/>
      <c r="E113" s="61"/>
      <c r="F113" s="59"/>
      <c r="G113" s="60"/>
      <c r="H113" s="61"/>
      <c r="I113" s="59" t="s">
        <v>62</v>
      </c>
      <c r="J113" s="60"/>
      <c r="K113" s="61"/>
    </row>
    <row r="114" spans="1:11" ht="31.5">
      <c r="A114" s="54"/>
      <c r="B114" s="47"/>
      <c r="C114" s="5" t="s">
        <v>11</v>
      </c>
      <c r="D114" s="5" t="s">
        <v>12</v>
      </c>
      <c r="E114" s="5" t="s">
        <v>13</v>
      </c>
      <c r="F114" s="5" t="s">
        <v>11</v>
      </c>
      <c r="G114" s="5" t="s">
        <v>12</v>
      </c>
      <c r="H114" s="5" t="s">
        <v>13</v>
      </c>
      <c r="I114" s="5" t="s">
        <v>11</v>
      </c>
      <c r="J114" s="5" t="s">
        <v>12</v>
      </c>
      <c r="K114" s="5" t="s">
        <v>13</v>
      </c>
    </row>
    <row r="115" spans="1:11" ht="56.25" customHeight="1">
      <c r="A115" s="5">
        <v>1</v>
      </c>
      <c r="B115" s="6" t="str">
        <f>B26</f>
        <v>Надання допомоги при усиновленні дитини</v>
      </c>
      <c r="C115" s="36">
        <f>501380/1000</f>
        <v>501.38</v>
      </c>
      <c r="D115" s="36">
        <v>0</v>
      </c>
      <c r="E115" s="36">
        <f>C115+D115</f>
        <v>501.38</v>
      </c>
      <c r="F115" s="36">
        <f>F121</f>
        <v>577.92</v>
      </c>
      <c r="G115" s="36">
        <v>0</v>
      </c>
      <c r="H115" s="36">
        <f>F115+G115</f>
        <v>577.92</v>
      </c>
      <c r="I115" s="93">
        <f>(H115/E115)*100-100</f>
        <v>15.265866209262427</v>
      </c>
      <c r="J115" s="93">
        <f>G115-D115</f>
        <v>0</v>
      </c>
      <c r="K115" s="93">
        <f>I115+J115</f>
        <v>15.265866209262427</v>
      </c>
    </row>
    <row r="116" spans="1:11" ht="35.25" customHeight="1">
      <c r="A116" s="48" t="s">
        <v>134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50"/>
    </row>
    <row r="117" spans="1:11" ht="15.75" hidden="1">
      <c r="A117" s="5" t="s">
        <v>15</v>
      </c>
      <c r="B117" s="6" t="s">
        <v>16</v>
      </c>
      <c r="C117" s="5" t="s">
        <v>15</v>
      </c>
      <c r="D117" s="5" t="s">
        <v>15</v>
      </c>
      <c r="E117" s="5" t="s">
        <v>15</v>
      </c>
      <c r="F117" s="5" t="s">
        <v>15</v>
      </c>
      <c r="G117" s="5" t="s">
        <v>15</v>
      </c>
      <c r="H117" s="5" t="s">
        <v>15</v>
      </c>
      <c r="I117" s="5" t="s">
        <v>15</v>
      </c>
      <c r="J117" s="5" t="s">
        <v>15</v>
      </c>
      <c r="K117" s="5" t="s">
        <v>15</v>
      </c>
    </row>
    <row r="118" spans="1:11" ht="50.25" customHeight="1" hidden="1">
      <c r="A118" s="5" t="s">
        <v>15</v>
      </c>
      <c r="B118" s="6" t="s">
        <v>18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54" customHeight="1" hidden="1">
      <c r="A119" s="48" t="s">
        <v>63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50"/>
    </row>
    <row r="120" spans="1:11" ht="15.75">
      <c r="A120" s="5" t="s">
        <v>14</v>
      </c>
      <c r="B120" s="6" t="s">
        <v>49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5" t="s">
        <v>15</v>
      </c>
      <c r="J120" s="5" t="s">
        <v>15</v>
      </c>
      <c r="K120" s="5" t="s">
        <v>15</v>
      </c>
    </row>
    <row r="121" spans="1:11" ht="47.25" customHeight="1">
      <c r="A121" s="5"/>
      <c r="B121" s="6" t="str">
        <f>B67</f>
        <v>витрати на надання допомоги при усиновленні дитини</v>
      </c>
      <c r="C121" s="36">
        <f>C115</f>
        <v>501.38</v>
      </c>
      <c r="D121" s="36"/>
      <c r="E121" s="36">
        <f>C121+D121</f>
        <v>501.38</v>
      </c>
      <c r="F121" s="36">
        <f>F67</f>
        <v>577.92</v>
      </c>
      <c r="G121" s="36"/>
      <c r="H121" s="36">
        <f>F121+G121</f>
        <v>577.92</v>
      </c>
      <c r="I121" s="93">
        <f>(H121/E121)*100-100</f>
        <v>15.265866209262427</v>
      </c>
      <c r="J121" s="93">
        <f>G121-D121</f>
        <v>0</v>
      </c>
      <c r="K121" s="93">
        <f>I121+J121</f>
        <v>15.265866209262427</v>
      </c>
    </row>
    <row r="122" spans="1:11" ht="15.75" hidden="1">
      <c r="A122" s="5" t="s">
        <v>15</v>
      </c>
      <c r="B122" s="6" t="s">
        <v>22</v>
      </c>
      <c r="C122" s="5" t="s">
        <v>15</v>
      </c>
      <c r="D122" s="5" t="s">
        <v>15</v>
      </c>
      <c r="E122" s="5" t="s">
        <v>15</v>
      </c>
      <c r="F122" s="5" t="s">
        <v>15</v>
      </c>
      <c r="G122" s="5" t="s">
        <v>15</v>
      </c>
      <c r="H122" s="5" t="s">
        <v>15</v>
      </c>
      <c r="I122" s="93" t="e">
        <f>(H122/E122)*100-100</f>
        <v>#VALUE!</v>
      </c>
      <c r="J122" s="5" t="s">
        <v>15</v>
      </c>
      <c r="K122" s="5" t="s">
        <v>15</v>
      </c>
    </row>
    <row r="123" spans="1:11" ht="15.75">
      <c r="A123" s="5" t="s">
        <v>31</v>
      </c>
      <c r="B123" s="6" t="s">
        <v>51</v>
      </c>
      <c r="C123" s="5" t="s">
        <v>15</v>
      </c>
      <c r="D123" s="5" t="s">
        <v>15</v>
      </c>
      <c r="E123" s="5" t="s">
        <v>15</v>
      </c>
      <c r="F123" s="5" t="s">
        <v>15</v>
      </c>
      <c r="G123" s="5" t="s">
        <v>15</v>
      </c>
      <c r="H123" s="5" t="s">
        <v>15</v>
      </c>
      <c r="I123" s="93"/>
      <c r="J123" s="5" t="s">
        <v>15</v>
      </c>
      <c r="K123" s="5" t="s">
        <v>15</v>
      </c>
    </row>
    <row r="124" spans="1:11" ht="61.5" customHeight="1">
      <c r="A124" s="5"/>
      <c r="B124" s="6" t="str">
        <f>B71</f>
        <v>кількість одержувачів одноразової частини допомоги при усиновленні дитини</v>
      </c>
      <c r="C124" s="29">
        <v>11</v>
      </c>
      <c r="D124" s="29"/>
      <c r="E124" s="29">
        <f>C124+D124</f>
        <v>11</v>
      </c>
      <c r="F124" s="29">
        <v>16</v>
      </c>
      <c r="G124" s="29"/>
      <c r="H124" s="29">
        <f>F124+G124</f>
        <v>16</v>
      </c>
      <c r="I124" s="28">
        <f>(H124/E124)*100-100</f>
        <v>45.45454545454547</v>
      </c>
      <c r="J124" s="29"/>
      <c r="K124" s="33">
        <f>I124+J124</f>
        <v>45.45454545454547</v>
      </c>
    </row>
    <row r="125" spans="1:11" ht="61.5" customHeight="1">
      <c r="A125" s="5"/>
      <c r="B125" s="6" t="str">
        <f>B72</f>
        <v>кількість одержувачів щомісячної частини допомоги при усиновленні дитини</v>
      </c>
      <c r="C125" s="29">
        <v>38</v>
      </c>
      <c r="D125" s="29"/>
      <c r="E125" s="29">
        <f>C125+D125</f>
        <v>38</v>
      </c>
      <c r="F125" s="29">
        <v>40</v>
      </c>
      <c r="G125" s="29"/>
      <c r="H125" s="29">
        <f>F125+G125</f>
        <v>40</v>
      </c>
      <c r="I125" s="28">
        <f>(H125/E125)*100-100</f>
        <v>5.263157894736835</v>
      </c>
      <c r="J125" s="29"/>
      <c r="K125" s="33">
        <f>I125+J125</f>
        <v>5.263157894736835</v>
      </c>
    </row>
    <row r="126" spans="1:11" ht="15.75" hidden="1">
      <c r="A126" s="5"/>
      <c r="B126" s="6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.75" hidden="1">
      <c r="A127" s="5"/>
      <c r="B127" s="6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.75" hidden="1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.75" hidden="1">
      <c r="A137" s="5"/>
      <c r="B137" s="6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.75" hidden="1">
      <c r="A138" s="5"/>
      <c r="B138" s="6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.75" hidden="1">
      <c r="A139" s="5" t="s">
        <v>15</v>
      </c>
      <c r="B139" s="6" t="s">
        <v>22</v>
      </c>
      <c r="C139" s="5" t="s">
        <v>15</v>
      </c>
      <c r="D139" s="5" t="s">
        <v>15</v>
      </c>
      <c r="E139" s="5" t="s">
        <v>15</v>
      </c>
      <c r="F139" s="5" t="s">
        <v>15</v>
      </c>
      <c r="G139" s="5" t="s">
        <v>15</v>
      </c>
      <c r="H139" s="5" t="s">
        <v>15</v>
      </c>
      <c r="I139" s="5" t="s">
        <v>15</v>
      </c>
      <c r="J139" s="5" t="s">
        <v>15</v>
      </c>
      <c r="K139" s="5" t="s">
        <v>15</v>
      </c>
    </row>
    <row r="140" spans="1:11" ht="15.75">
      <c r="A140" s="5" t="s">
        <v>42</v>
      </c>
      <c r="B140" s="6" t="s">
        <v>52</v>
      </c>
      <c r="C140" s="5" t="s">
        <v>15</v>
      </c>
      <c r="D140" s="5" t="s">
        <v>15</v>
      </c>
      <c r="E140" s="5" t="s">
        <v>15</v>
      </c>
      <c r="F140" s="5" t="s">
        <v>15</v>
      </c>
      <c r="G140" s="5" t="s">
        <v>15</v>
      </c>
      <c r="H140" s="5" t="s">
        <v>15</v>
      </c>
      <c r="I140" s="5" t="s">
        <v>15</v>
      </c>
      <c r="J140" s="5" t="s">
        <v>15</v>
      </c>
      <c r="K140" s="5" t="s">
        <v>15</v>
      </c>
    </row>
    <row r="141" spans="1:11" ht="61.5" customHeight="1">
      <c r="A141" s="5"/>
      <c r="B141" s="6" t="str">
        <f>B91</f>
        <v>середній розмір одноразової частини допомоги при усиновленні дитини</v>
      </c>
      <c r="C141" s="28">
        <v>10320</v>
      </c>
      <c r="D141" s="28"/>
      <c r="E141" s="28">
        <f>C141+D141</f>
        <v>10320</v>
      </c>
      <c r="F141" s="28">
        <v>10320</v>
      </c>
      <c r="G141" s="28">
        <v>0</v>
      </c>
      <c r="H141" s="28">
        <f>F141+G141</f>
        <v>10320</v>
      </c>
      <c r="I141" s="28">
        <f>(H141/E141)*100-100</f>
        <v>0</v>
      </c>
      <c r="J141" s="28">
        <f>G141-D141</f>
        <v>0</v>
      </c>
      <c r="K141" s="28">
        <f>I141+J141</f>
        <v>0</v>
      </c>
    </row>
    <row r="142" spans="1:11" ht="61.5" customHeight="1">
      <c r="A142" s="5"/>
      <c r="B142" s="6" t="str">
        <f>B92</f>
        <v>середньомісячний розмір щомісячної частини допомоги при усиновленні дитини</v>
      </c>
      <c r="C142" s="29">
        <v>850.57</v>
      </c>
      <c r="D142" s="29"/>
      <c r="E142" s="29">
        <f>C142+D142</f>
        <v>850.57</v>
      </c>
      <c r="F142" s="28">
        <v>860</v>
      </c>
      <c r="G142" s="28">
        <v>0</v>
      </c>
      <c r="H142" s="28">
        <f>F142+G142</f>
        <v>860</v>
      </c>
      <c r="I142" s="28">
        <f>(H142/E142)*100-100</f>
        <v>1.1086683047838477</v>
      </c>
      <c r="J142" s="28">
        <f>G142-D142</f>
        <v>0</v>
      </c>
      <c r="K142" s="28">
        <f>I142+J142</f>
        <v>1.1086683047838477</v>
      </c>
    </row>
    <row r="143" spans="1:11" ht="15.75" hidden="1">
      <c r="A143" s="5"/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 hidden="1">
      <c r="A144" s="5"/>
      <c r="B144" s="6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.75" hidden="1">
      <c r="A145" s="5"/>
      <c r="B145" s="6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 t="s">
        <v>15</v>
      </c>
      <c r="B147" s="6" t="s">
        <v>22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 t="s">
        <v>15</v>
      </c>
    </row>
    <row r="148" spans="1:11" ht="15.75">
      <c r="A148" s="5" t="s">
        <v>53</v>
      </c>
      <c r="B148" s="6" t="s">
        <v>54</v>
      </c>
      <c r="C148" s="5" t="s">
        <v>15</v>
      </c>
      <c r="D148" s="5" t="s">
        <v>15</v>
      </c>
      <c r="E148" s="5" t="s">
        <v>15</v>
      </c>
      <c r="F148" s="5" t="s">
        <v>15</v>
      </c>
      <c r="G148" s="5" t="s">
        <v>15</v>
      </c>
      <c r="H148" s="5" t="s">
        <v>15</v>
      </c>
      <c r="I148" s="5" t="s">
        <v>15</v>
      </c>
      <c r="J148" s="5" t="s">
        <v>15</v>
      </c>
      <c r="K148" s="5" t="s">
        <v>15</v>
      </c>
    </row>
    <row r="149" spans="1:11" ht="62.25" customHeight="1">
      <c r="A149" s="5"/>
      <c r="B149" s="6" t="str">
        <f>B100</f>
        <v>питома вага відшкодованої допомоги до нарахованої</v>
      </c>
      <c r="C149" s="29">
        <v>100</v>
      </c>
      <c r="D149" s="29"/>
      <c r="E149" s="29">
        <f>C149+D149</f>
        <v>100</v>
      </c>
      <c r="F149" s="29">
        <v>100</v>
      </c>
      <c r="G149" s="29"/>
      <c r="H149" s="29">
        <f>F149+G149</f>
        <v>100</v>
      </c>
      <c r="I149" s="29">
        <f>F149-C149</f>
        <v>0</v>
      </c>
      <c r="J149" s="29">
        <f>G149-D149</f>
        <v>0</v>
      </c>
      <c r="K149" s="29">
        <f>I149+J149</f>
        <v>0</v>
      </c>
    </row>
    <row r="150" spans="1:11" ht="15.75" hidden="1">
      <c r="A150" s="5"/>
      <c r="B150" s="6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.75" hidden="1">
      <c r="A151" s="5" t="s">
        <v>15</v>
      </c>
      <c r="B151" s="6" t="s">
        <v>22</v>
      </c>
      <c r="C151" s="5" t="s">
        <v>15</v>
      </c>
      <c r="D151" s="5" t="s">
        <v>15</v>
      </c>
      <c r="E151" s="5" t="s">
        <v>15</v>
      </c>
      <c r="F151" s="5" t="s">
        <v>15</v>
      </c>
      <c r="G151" s="5" t="s">
        <v>15</v>
      </c>
      <c r="H151" s="5" t="s">
        <v>15</v>
      </c>
      <c r="I151" s="5" t="s">
        <v>15</v>
      </c>
      <c r="J151" s="5" t="s">
        <v>15</v>
      </c>
      <c r="K151" s="5" t="s">
        <v>15</v>
      </c>
    </row>
    <row r="152" spans="1:11" ht="17.25" customHeight="1">
      <c r="A152" s="48" t="s">
        <v>133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50"/>
    </row>
    <row r="153" spans="1:11" ht="47.25" hidden="1">
      <c r="A153" s="5" t="s">
        <v>15</v>
      </c>
      <c r="B153" s="6" t="s">
        <v>18</v>
      </c>
      <c r="C153" s="5" t="s">
        <v>15</v>
      </c>
      <c r="D153" s="5" t="s">
        <v>15</v>
      </c>
      <c r="E153" s="5" t="s">
        <v>15</v>
      </c>
      <c r="F153" s="5" t="s">
        <v>15</v>
      </c>
      <c r="G153" s="5" t="s">
        <v>15</v>
      </c>
      <c r="H153" s="5" t="s">
        <v>15</v>
      </c>
      <c r="I153" s="5" t="s">
        <v>15</v>
      </c>
      <c r="J153" s="5" t="s">
        <v>15</v>
      </c>
      <c r="K153" s="5" t="s">
        <v>15</v>
      </c>
    </row>
    <row r="154" spans="1:11" ht="15.75" hidden="1">
      <c r="A154" s="5" t="s">
        <v>15</v>
      </c>
      <c r="B154" s="12" t="s">
        <v>50</v>
      </c>
      <c r="C154" s="5" t="s">
        <v>15</v>
      </c>
      <c r="D154" s="5" t="s">
        <v>15</v>
      </c>
      <c r="E154" s="5" t="s">
        <v>15</v>
      </c>
      <c r="F154" s="5" t="s">
        <v>15</v>
      </c>
      <c r="G154" s="5" t="s">
        <v>15</v>
      </c>
      <c r="H154" s="5" t="s">
        <v>15</v>
      </c>
      <c r="I154" s="5" t="s">
        <v>15</v>
      </c>
      <c r="J154" s="5" t="s">
        <v>15</v>
      </c>
      <c r="K154" s="5" t="s">
        <v>15</v>
      </c>
    </row>
    <row r="155" ht="15.75">
      <c r="A155" s="3"/>
    </row>
    <row r="156" spans="1:11" ht="19.5" customHeight="1">
      <c r="A156" s="40" t="s">
        <v>64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ht="15.75">
      <c r="A157" s="3"/>
    </row>
    <row r="158" spans="1:8" ht="94.5">
      <c r="A158" s="11" t="s">
        <v>65</v>
      </c>
      <c r="B158" s="5" t="s">
        <v>66</v>
      </c>
      <c r="C158" s="5" t="s">
        <v>67</v>
      </c>
      <c r="D158" s="5" t="s">
        <v>68</v>
      </c>
      <c r="E158" s="5" t="s">
        <v>69</v>
      </c>
      <c r="F158" s="5" t="s">
        <v>70</v>
      </c>
      <c r="G158" s="5" t="s">
        <v>71</v>
      </c>
      <c r="H158" s="5" t="s">
        <v>72</v>
      </c>
    </row>
    <row r="159" spans="1:8" ht="15.75">
      <c r="A159" s="5">
        <v>1</v>
      </c>
      <c r="B159" s="5">
        <v>2</v>
      </c>
      <c r="C159" s="5">
        <v>3</v>
      </c>
      <c r="D159" s="5">
        <v>4</v>
      </c>
      <c r="E159" s="5">
        <v>5</v>
      </c>
      <c r="F159" s="5" t="s">
        <v>73</v>
      </c>
      <c r="G159" s="5">
        <v>7</v>
      </c>
      <c r="H159" s="5" t="s">
        <v>74</v>
      </c>
    </row>
    <row r="160" spans="1:8" ht="15.75">
      <c r="A160" s="46" t="s">
        <v>75</v>
      </c>
      <c r="B160" s="18" t="s">
        <v>76</v>
      </c>
      <c r="C160" s="46" t="s">
        <v>77</v>
      </c>
      <c r="D160" s="44"/>
      <c r="E160" s="44"/>
      <c r="F160" s="44"/>
      <c r="G160" s="46" t="s">
        <v>77</v>
      </c>
      <c r="H160" s="46" t="s">
        <v>77</v>
      </c>
    </row>
    <row r="161" spans="1:8" ht="15.75">
      <c r="A161" s="47"/>
      <c r="B161" s="19" t="s">
        <v>78</v>
      </c>
      <c r="C161" s="47"/>
      <c r="D161" s="45"/>
      <c r="E161" s="45"/>
      <c r="F161" s="45"/>
      <c r="G161" s="47"/>
      <c r="H161" s="47"/>
    </row>
    <row r="162" spans="1:8" ht="31.5">
      <c r="A162" s="5"/>
      <c r="B162" s="6" t="s">
        <v>79</v>
      </c>
      <c r="C162" s="5" t="s">
        <v>77</v>
      </c>
      <c r="D162" s="6"/>
      <c r="E162" s="6"/>
      <c r="F162" s="6"/>
      <c r="G162" s="5" t="s">
        <v>77</v>
      </c>
      <c r="H162" s="5" t="s">
        <v>77</v>
      </c>
    </row>
    <row r="163" spans="1:8" ht="78.75">
      <c r="A163" s="5"/>
      <c r="B163" s="6" t="s">
        <v>80</v>
      </c>
      <c r="C163" s="5" t="s">
        <v>77</v>
      </c>
      <c r="D163" s="6"/>
      <c r="E163" s="6"/>
      <c r="F163" s="6"/>
      <c r="G163" s="5" t="s">
        <v>77</v>
      </c>
      <c r="H163" s="5" t="s">
        <v>77</v>
      </c>
    </row>
    <row r="164" spans="1:8" ht="27.75" customHeight="1">
      <c r="A164" s="5"/>
      <c r="B164" s="6" t="s">
        <v>81</v>
      </c>
      <c r="C164" s="5" t="s">
        <v>77</v>
      </c>
      <c r="D164" s="6"/>
      <c r="E164" s="6"/>
      <c r="F164" s="6"/>
      <c r="G164" s="5" t="s">
        <v>77</v>
      </c>
      <c r="H164" s="5" t="s">
        <v>77</v>
      </c>
    </row>
    <row r="165" spans="1:8" ht="15.75">
      <c r="A165" s="5"/>
      <c r="B165" s="6" t="s">
        <v>82</v>
      </c>
      <c r="C165" s="5" t="s">
        <v>77</v>
      </c>
      <c r="D165" s="6"/>
      <c r="E165" s="6"/>
      <c r="F165" s="6"/>
      <c r="G165" s="5" t="s">
        <v>77</v>
      </c>
      <c r="H165" s="5" t="s">
        <v>77</v>
      </c>
    </row>
    <row r="166" spans="1:8" ht="15.75" customHeight="1">
      <c r="A166" s="41" t="s">
        <v>83</v>
      </c>
      <c r="B166" s="42"/>
      <c r="C166" s="42"/>
      <c r="D166" s="42"/>
      <c r="E166" s="42"/>
      <c r="F166" s="42"/>
      <c r="G166" s="42"/>
      <c r="H166" s="43"/>
    </row>
    <row r="167" spans="1:8" ht="31.5">
      <c r="A167" s="46" t="s">
        <v>84</v>
      </c>
      <c r="B167" s="18" t="s">
        <v>85</v>
      </c>
      <c r="C167" s="46" t="s">
        <v>77</v>
      </c>
      <c r="D167" s="44"/>
      <c r="E167" s="44"/>
      <c r="F167" s="44"/>
      <c r="G167" s="46" t="s">
        <v>77</v>
      </c>
      <c r="H167" s="46" t="s">
        <v>77</v>
      </c>
    </row>
    <row r="168" spans="1:8" ht="15.75">
      <c r="A168" s="47"/>
      <c r="B168" s="19" t="s">
        <v>78</v>
      </c>
      <c r="C168" s="47"/>
      <c r="D168" s="45"/>
      <c r="E168" s="45"/>
      <c r="F168" s="45"/>
      <c r="G168" s="47"/>
      <c r="H168" s="47"/>
    </row>
    <row r="169" spans="1:8" ht="15.75" customHeight="1">
      <c r="A169" s="41" t="s">
        <v>86</v>
      </c>
      <c r="B169" s="42"/>
      <c r="C169" s="42"/>
      <c r="D169" s="42"/>
      <c r="E169" s="42"/>
      <c r="F169" s="42"/>
      <c r="G169" s="42"/>
      <c r="H169" s="43"/>
    </row>
    <row r="170" spans="1:8" ht="15.75" customHeight="1">
      <c r="A170" s="41" t="s">
        <v>87</v>
      </c>
      <c r="B170" s="42"/>
      <c r="C170" s="42"/>
      <c r="D170" s="42"/>
      <c r="E170" s="42"/>
      <c r="F170" s="42"/>
      <c r="G170" s="42"/>
      <c r="H170" s="43"/>
    </row>
    <row r="171" spans="1:8" ht="52.5" customHeight="1">
      <c r="A171" s="20">
        <v>43467</v>
      </c>
      <c r="B171" s="21" t="s">
        <v>88</v>
      </c>
      <c r="C171" s="6"/>
      <c r="D171" s="6"/>
      <c r="E171" s="6"/>
      <c r="F171" s="6"/>
      <c r="G171" s="6"/>
      <c r="H171" s="6"/>
    </row>
    <row r="172" spans="1:8" ht="30.75" customHeight="1">
      <c r="A172" s="5"/>
      <c r="B172" s="22" t="s">
        <v>89</v>
      </c>
      <c r="C172" s="6"/>
      <c r="D172" s="6"/>
      <c r="E172" s="6"/>
      <c r="F172" s="6"/>
      <c r="G172" s="6"/>
      <c r="H172" s="6"/>
    </row>
    <row r="173" spans="1:8" ht="15.75" customHeight="1">
      <c r="A173" s="41" t="s">
        <v>90</v>
      </c>
      <c r="B173" s="42"/>
      <c r="C173" s="42"/>
      <c r="D173" s="42"/>
      <c r="E173" s="42"/>
      <c r="F173" s="42"/>
      <c r="G173" s="42"/>
      <c r="H173" s="43"/>
    </row>
    <row r="174" spans="1:8" ht="31.5">
      <c r="A174" s="5"/>
      <c r="B174" s="6" t="s">
        <v>91</v>
      </c>
      <c r="C174" s="6"/>
      <c r="D174" s="6"/>
      <c r="E174" s="6"/>
      <c r="F174" s="6"/>
      <c r="G174" s="6"/>
      <c r="H174" s="6"/>
    </row>
    <row r="175" spans="1:8" ht="31.5">
      <c r="A175" s="5"/>
      <c r="B175" s="6" t="s">
        <v>92</v>
      </c>
      <c r="C175" s="6"/>
      <c r="D175" s="6"/>
      <c r="E175" s="6"/>
      <c r="F175" s="6"/>
      <c r="G175" s="6"/>
      <c r="H175" s="6"/>
    </row>
    <row r="176" spans="1:8" ht="15.75">
      <c r="A176" s="5"/>
      <c r="B176" s="6" t="s">
        <v>93</v>
      </c>
      <c r="C176" s="6"/>
      <c r="D176" s="6"/>
      <c r="E176" s="6"/>
      <c r="F176" s="6"/>
      <c r="G176" s="6"/>
      <c r="H176" s="6"/>
    </row>
    <row r="177" spans="1:8" ht="47.25">
      <c r="A177" s="5"/>
      <c r="B177" s="22" t="s">
        <v>94</v>
      </c>
      <c r="C177" s="6"/>
      <c r="D177" s="6"/>
      <c r="E177" s="6"/>
      <c r="F177" s="6"/>
      <c r="G177" s="6"/>
      <c r="H177" s="6"/>
    </row>
    <row r="178" spans="1:8" ht="15.75" customHeight="1">
      <c r="A178" s="41" t="s">
        <v>95</v>
      </c>
      <c r="B178" s="42"/>
      <c r="C178" s="42"/>
      <c r="D178" s="42"/>
      <c r="E178" s="42"/>
      <c r="F178" s="42"/>
      <c r="G178" s="42"/>
      <c r="H178" s="43"/>
    </row>
    <row r="179" spans="1:8" ht="31.5">
      <c r="A179" s="5"/>
      <c r="B179" s="6" t="s">
        <v>91</v>
      </c>
      <c r="C179" s="6"/>
      <c r="D179" s="6"/>
      <c r="E179" s="6"/>
      <c r="F179" s="6"/>
      <c r="G179" s="6"/>
      <c r="H179" s="6"/>
    </row>
    <row r="180" spans="1:8" ht="31.5">
      <c r="A180" s="5"/>
      <c r="B180" s="6" t="s">
        <v>92</v>
      </c>
      <c r="C180" s="6"/>
      <c r="D180" s="6"/>
      <c r="E180" s="6"/>
      <c r="F180" s="6"/>
      <c r="G180" s="6"/>
      <c r="H180" s="6"/>
    </row>
    <row r="181" spans="1:8" ht="15.75">
      <c r="A181" s="5"/>
      <c r="B181" s="6" t="s">
        <v>93</v>
      </c>
      <c r="C181" s="6"/>
      <c r="D181" s="6"/>
      <c r="E181" s="6"/>
      <c r="F181" s="6"/>
      <c r="G181" s="6"/>
      <c r="H181" s="6"/>
    </row>
    <row r="182" spans="1:8" ht="47.25">
      <c r="A182" s="20">
        <v>43498</v>
      </c>
      <c r="B182" s="21" t="s">
        <v>96</v>
      </c>
      <c r="C182" s="5" t="s">
        <v>77</v>
      </c>
      <c r="D182" s="5"/>
      <c r="E182" s="5"/>
      <c r="F182" s="5"/>
      <c r="G182" s="5" t="s">
        <v>77</v>
      </c>
      <c r="H182" s="5" t="s">
        <v>77</v>
      </c>
    </row>
    <row r="183" ht="15.75">
      <c r="A183" s="3"/>
    </row>
    <row r="184" spans="1:11" ht="23.25" customHeight="1">
      <c r="A184" s="40" t="s">
        <v>97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ht="20.25" customHeight="1">
      <c r="A185" s="38" t="s">
        <v>113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ht="12.75">
      <c r="A186" s="2"/>
    </row>
    <row r="187" spans="1:11" ht="29.25" customHeight="1">
      <c r="A187" s="40" t="s">
        <v>98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ht="25.5" customHeight="1">
      <c r="A188" s="38" t="s">
        <v>114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ht="12.75">
      <c r="A189" s="2"/>
    </row>
    <row r="190" spans="1:11" ht="23.25" customHeight="1">
      <c r="A190" s="40" t="s">
        <v>99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ht="44.25" customHeight="1">
      <c r="A191" s="38" t="s">
        <v>115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ht="13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ht="12.75">
      <c r="A193" s="2"/>
    </row>
    <row r="194" spans="1:11" ht="23.25" customHeight="1">
      <c r="A194" s="38" t="s">
        <v>116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ht="12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ht="12.75">
      <c r="A196" s="2"/>
    </row>
    <row r="197" spans="1:11" ht="21" customHeight="1">
      <c r="A197" s="38" t="s">
        <v>117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ht="34.5" customHeight="1">
      <c r="A198" s="38" t="s">
        <v>118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ht="12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ht="15.75">
      <c r="A200" s="3"/>
    </row>
    <row r="201" spans="1:11" ht="34.5" customHeight="1">
      <c r="A201" s="38" t="s">
        <v>119</v>
      </c>
      <c r="B201" s="38"/>
      <c r="C201" s="38"/>
      <c r="D201" s="38"/>
      <c r="G201" s="23" t="s">
        <v>100</v>
      </c>
      <c r="J201" s="39" t="s">
        <v>120</v>
      </c>
      <c r="K201" s="39"/>
    </row>
    <row r="202" spans="1:7" ht="12.75" customHeight="1">
      <c r="A202" s="24"/>
      <c r="G202" s="25" t="s">
        <v>101</v>
      </c>
    </row>
    <row r="204" spans="1:11" ht="15.75">
      <c r="A204" s="37" t="s">
        <v>102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5.75">
      <c r="A205" s="37" t="s">
        <v>103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7" spans="1:11" ht="15.75">
      <c r="A207" s="37" t="s">
        <v>104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9" ht="15.75">
      <c r="A209" s="26"/>
    </row>
  </sheetData>
  <sheetProtection/>
  <mergeCells count="159">
    <mergeCell ref="A7:L7"/>
    <mergeCell ref="A8:L8"/>
    <mergeCell ref="A9:L9"/>
    <mergeCell ref="A10:L10"/>
    <mergeCell ref="A1:L1"/>
    <mergeCell ref="A2:L2"/>
    <mergeCell ref="A4:L4"/>
    <mergeCell ref="A5:L5"/>
    <mergeCell ref="A17:K17"/>
    <mergeCell ref="A18:K18"/>
    <mergeCell ref="A20:K20"/>
    <mergeCell ref="A22:L22"/>
    <mergeCell ref="A11:L11"/>
    <mergeCell ref="A12:L12"/>
    <mergeCell ref="A14:L14"/>
    <mergeCell ref="A15:L15"/>
    <mergeCell ref="J24:L24"/>
    <mergeCell ref="C25:D25"/>
    <mergeCell ref="C26:D26"/>
    <mergeCell ref="A27:L27"/>
    <mergeCell ref="A24:A25"/>
    <mergeCell ref="B24:B25"/>
    <mergeCell ref="C24:F24"/>
    <mergeCell ref="G24:I24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8:D48"/>
    <mergeCell ref="E48:G48"/>
    <mergeCell ref="H48:J48"/>
    <mergeCell ref="K48:L48"/>
    <mergeCell ref="B47:D47"/>
    <mergeCell ref="E47:G47"/>
    <mergeCell ref="H47:J47"/>
    <mergeCell ref="K47:L47"/>
    <mergeCell ref="B50:D50"/>
    <mergeCell ref="E50:G50"/>
    <mergeCell ref="H50:J50"/>
    <mergeCell ref="K50:L50"/>
    <mergeCell ref="B49:D49"/>
    <mergeCell ref="E49:G49"/>
    <mergeCell ref="H49:J49"/>
    <mergeCell ref="K49:L49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5:D55"/>
    <mergeCell ref="E55:G55"/>
    <mergeCell ref="H55:J55"/>
    <mergeCell ref="K55:L55"/>
    <mergeCell ref="B54:D54"/>
    <mergeCell ref="E54:G54"/>
    <mergeCell ref="H54:J54"/>
    <mergeCell ref="K54:L54"/>
    <mergeCell ref="F63:H63"/>
    <mergeCell ref="I63:K63"/>
    <mergeCell ref="B56:D56"/>
    <mergeCell ref="E56:G56"/>
    <mergeCell ref="H56:J56"/>
    <mergeCell ref="K56:L56"/>
    <mergeCell ref="A65:K65"/>
    <mergeCell ref="A69:K69"/>
    <mergeCell ref="A89:K89"/>
    <mergeCell ref="A98:K98"/>
    <mergeCell ref="A57:L57"/>
    <mergeCell ref="A59:L59"/>
    <mergeCell ref="A61:K61"/>
    <mergeCell ref="A63:A64"/>
    <mergeCell ref="B63:B64"/>
    <mergeCell ref="C63:E63"/>
    <mergeCell ref="I112:K112"/>
    <mergeCell ref="I113:K113"/>
    <mergeCell ref="A102:K102"/>
    <mergeCell ref="A103:K103"/>
    <mergeCell ref="A104:K104"/>
    <mergeCell ref="A107:K107"/>
    <mergeCell ref="A116:K116"/>
    <mergeCell ref="A119:K119"/>
    <mergeCell ref="A152:K152"/>
    <mergeCell ref="A156:K156"/>
    <mergeCell ref="A108:K108"/>
    <mergeCell ref="A110:K110"/>
    <mergeCell ref="A112:A114"/>
    <mergeCell ref="B112:B114"/>
    <mergeCell ref="C112:E113"/>
    <mergeCell ref="F112:H113"/>
    <mergeCell ref="D167:D168"/>
    <mergeCell ref="E167:E168"/>
    <mergeCell ref="F160:F161"/>
    <mergeCell ref="G160:G161"/>
    <mergeCell ref="H160:H161"/>
    <mergeCell ref="A166:H166"/>
    <mergeCell ref="A160:A161"/>
    <mergeCell ref="C160:C161"/>
    <mergeCell ref="D160:D161"/>
    <mergeCell ref="E160:E161"/>
    <mergeCell ref="A170:H170"/>
    <mergeCell ref="A173:H173"/>
    <mergeCell ref="A178:H178"/>
    <mergeCell ref="A184:K184"/>
    <mergeCell ref="F167:F168"/>
    <mergeCell ref="G167:G168"/>
    <mergeCell ref="H167:H168"/>
    <mergeCell ref="A169:H169"/>
    <mergeCell ref="A167:A168"/>
    <mergeCell ref="C167:C168"/>
    <mergeCell ref="A191:K191"/>
    <mergeCell ref="A192:K192"/>
    <mergeCell ref="A194:K194"/>
    <mergeCell ref="A195:K195"/>
    <mergeCell ref="A185:K185"/>
    <mergeCell ref="A187:K187"/>
    <mergeCell ref="A188:K188"/>
    <mergeCell ref="A190:K190"/>
    <mergeCell ref="A204:K204"/>
    <mergeCell ref="A205:K205"/>
    <mergeCell ref="A207:K207"/>
    <mergeCell ref="A197:K197"/>
    <mergeCell ref="A198:K198"/>
    <mergeCell ref="A199:K199"/>
    <mergeCell ref="A201:D201"/>
    <mergeCell ref="J201:K201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55" r:id="rId1"/>
  <rowBreaks count="3" manualBreakCount="3">
    <brk id="57" max="255" man="1"/>
    <brk id="119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2020-01-27T14:16:08Z</cp:lastPrinted>
  <dcterms:created xsi:type="dcterms:W3CDTF">2019-03-14T10:21:45Z</dcterms:created>
  <dcterms:modified xsi:type="dcterms:W3CDTF">2020-04-24T07:59:43Z</dcterms:modified>
  <cp:category/>
  <cp:version/>
  <cp:contentType/>
  <cp:contentStatus/>
</cp:coreProperties>
</file>