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40" sheetId="1" r:id="rId1"/>
  </sheets>
  <definedNames/>
  <calcPr fullCalcOnLoad="1"/>
</workbook>
</file>

<file path=xl/sharedStrings.xml><?xml version="1.0" encoding="utf-8"?>
<sst xmlns="http://schemas.openxmlformats.org/spreadsheetml/2006/main" count="382" uniqueCount="148">
  <si>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</si>
  <si>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</si>
  <si>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</si>
  <si>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</si>
  <si>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</si>
  <si>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</si>
  <si>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</si>
  <si>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</si>
  <si>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</si>
  <si>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</si>
  <si>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</si>
  <si>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</si>
  <si>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</si>
  <si>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</si>
  <si>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</si>
  <si>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</si>
  <si>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1.2 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</si>
  <si>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</si>
  <si>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</si>
  <si>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</si>
  <si>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</si>
  <si>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</si>
  <si>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</si>
  <si>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</si>
  <si>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</si>
  <si>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</si>
  <si>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</si>
  <si>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</si>
  <si>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</si>
  <si>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</si>
  <si>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</si>
  <si>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</si>
  <si>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</si>
  <si>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</si>
  <si>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</si>
  <si>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</si>
  <si>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</si>
  <si>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</si>
  <si>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</si>
  <si>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</si>
  <si>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</si>
  <si>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</si>
  <si>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</si>
  <si>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</si>
  <si>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</si>
  <si>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</si>
  <si>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</si>
  <si>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</si>
  <si>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</si>
  <si>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</si>
  <si>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</si>
  <si>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</si>
  <si>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</si>
  <si>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</si>
  <si>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</si>
  <si>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</si>
  <si>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</si>
  <si>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</si>
  <si>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</si>
  <si>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</si>
  <si>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</si>
  <si>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</si>
  <si>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</si>
  <si>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</si>
  <si>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</si>
  <si>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</si>
  <si>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</si>
  <si>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</si>
  <si>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</si>
  <si>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</si>
  <si>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</si>
  <si>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</si>
  <si>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</si>
  <si>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</si>
  <si>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</si>
  <si>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</si>
  <si>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</si>
  <si>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</si>
  <si>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</si>
  <si>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</si>
  <si>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</si>
  <si>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</si>
  <si>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</si>
  <si>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</si>
  <si>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</si>
  <si>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</si>
  <si>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</si>
  <si>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</si>
  <si>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</si>
  <si>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</si>
  <si>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</si>
  <si>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</si>
  <si>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</si>
  <si>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</si>
  <si>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</si>
  <si>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</si>
  <si>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</si>
  <si>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 xml:space="preserve">за 2019 рік </t>
  </si>
  <si>
    <t>2.1.</t>
  </si>
  <si>
    <t>3.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</si>
  <si>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</si>
  <si>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</si>
  <si>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4. Мета бюджетної програми:  </t>
  </si>
  <si>
    <t>Організація та забезпечення оздоровлення та відпочинку дітей, які потребують особливої соціальної уваги та підтримки</t>
  </si>
  <si>
    <t xml:space="preserve">5.1 "Виконання бюджетної програми за напрямами використання бюджетних коштів": </t>
  </si>
  <si>
    <t>Придбання путівки для дітей, які потребують особливих умов для оздоровлення (дітей з особливими фізичними потребами, які не можуть перебувати у закладах оздоровлення та відпочинку самостійно потребують індивідуального догляду та створення спеціальних умов) та їх супроводжуючих</t>
  </si>
  <si>
    <t>Видатки (надані  кредити)</t>
  </si>
  <si>
    <t>1.                         0800000                                                                     Департамент  соціальної політики Черкаської міської ради</t>
  </si>
  <si>
    <t>2.                         0810000                                                                    Департамент  соціальної політики Черкаської міської ради</t>
  </si>
  <si>
    <r>
      <rPr>
        <i/>
        <sz val="12"/>
        <color indexed="8"/>
        <rFont val="Times New Roman"/>
        <family val="1"/>
      </rPr>
      <t>Напрям використання бюджетних коштів:</t>
    </r>
    <r>
      <rPr>
        <sz val="12"/>
        <color indexed="8"/>
        <rFont val="Times New Roman"/>
        <family val="1"/>
      </rPr>
      <t xml:space="preserve"> Придбання путівки для дітей, які потребують особливих умов для оздоровлення (дітей з особливими фізичними потребами, які не можуть перебувати у закладах оздоровлення та відпочинку самостійно потребують індивідуального догляду та створення спеціальних умов) та їх супроводжуючих</t>
    </r>
  </si>
  <si>
    <t>Обсяг фінансових затрат на придбання санаторно-курортних путівок, зокрема для:</t>
  </si>
  <si>
    <t>1.1</t>
  </si>
  <si>
    <t>дітей з інвалідністю, які не здатні до самообслуговування</t>
  </si>
  <si>
    <t>супроводжуючі дітей з інвалідністю, які не здатні до самообслуговування</t>
  </si>
  <si>
    <t>Кількість осіб, що отримають санаторно-курортні путівки, зокрема для:</t>
  </si>
  <si>
    <t xml:space="preserve">Кількість дітей, охоплених оздоровленням в санаторно-курортних закладах </t>
  </si>
  <si>
    <t>3.1.</t>
  </si>
  <si>
    <t>2.1.1.</t>
  </si>
  <si>
    <t>Середня вартість однієї путівки, зокрема для:</t>
  </si>
  <si>
    <t>Відсоток забезпечення потреби</t>
  </si>
  <si>
    <t>Видатки (надані кредити)</t>
  </si>
  <si>
    <r>
      <t>                                 (КПКВК ДБ</t>
    </r>
    <r>
      <rPr>
        <b/>
        <sz val="12"/>
        <color indexed="8"/>
        <rFont val="Times New Roman"/>
        <family val="1"/>
      </rPr>
      <t xml:space="preserve"> (МБ))                   (КФКВК)                                    (найменування бюджетної програми) </t>
    </r>
  </si>
  <si>
    <r>
      <t xml:space="preserve">    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</si>
  <si>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r>
      <t>          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</si>
  <si>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t>Фінансових порушень не виявлено</t>
  </si>
  <si>
    <t>Фінансування витрат на придбання санаторно-курортних путівок здійснено в повному обсязі.</t>
  </si>
  <si>
    <t>Станом на 01.01.2019 року та станом на 01.01.2020 року дебіторська та кредиторська заборгованість на початок і кінець року відсутня.</t>
  </si>
  <si>
    <t>актуальності бюджетної програми:</t>
  </si>
  <si>
    <t>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</t>
  </si>
  <si>
    <t>ефективності бюджетної програми:</t>
  </si>
  <si>
    <t>Питома вага відшкодованих пільг до нарахованих склала 100%.Касові видатки склали 100% від затвердженого обсягу бюджетних коштів. Виплати здійснювали відповідно до фактичної потреби.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</si>
  <si>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</si>
  <si>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</si>
  <si>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</si>
  <si>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</si>
  <si>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</si>
  <si>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</si>
  <si>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Пояснення щодо причин розбіжностей між фактичними та затвердженими результативними показниками: потреба в пільгах (показник якості) задоволена в повному обсязі.</t>
  </si>
  <si>
    <t>Пояснення щодо причин розбіжностей між фактичними та затвердженими результативними показниками: розбіжностей немає.</t>
  </si>
  <si>
    <t>Оцінка відповідності фактичних результативних  показників проведеним видаткам за програмою використання бюджетних коштіа, спрямованих на досягнення цих показників</t>
  </si>
  <si>
    <t>Затверджено паспортом бюджетної програмси 146,24400 тис. грн. Здійснено видатків - 146,24400 тис. грн. Бюджетні кошти використані за призначенням та спрямовані на досягнення запланованих показників.</t>
  </si>
  <si>
    <t>Питома вага відшкодованих пільгових послуг до нарахованих склала 100%. Кредиторська заборгованість на 01.01.2020 року відсутня. Касові видатки відповідають фактичній потребі, відповідно до кількості звернень що склали 100 % від затверджених паспортом бюджетної програми бюджетних призначень.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</si>
  <si>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Рожбіжність у зв'язку з більшою вартістю путівок.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</si>
  <si>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рожбіжність у зв'язку з більшою вартістю путівок.</t>
  </si>
  <si>
    <t>Пояснення щодо динаміки результативних показників за відповідним напрямом використання бюджетних коштів. Обсяг видатків збільшився у звітному періоді за рахунок  більшою вартістю путівок.</t>
  </si>
  <si>
    <t xml:space="preserve">Пояснення щодо  причин відхилення касових видатків (наданих кредитів) від планового показника: касові видатки по даному напрямку за 2019 рік становить 146 244 грн., що складає 100 % від уточненого плану на 2019 рік.  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</si>
  <si>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касові видатки по даному напрямку за 2019 рік становить 146 244 грн., що складає 100 % від уточненого плану на 2019 рік.  </t>
  </si>
  <si>
    <t>2.2.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</si>
</sst>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.00000\ _₴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16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65" fontId="2" fillId="0" borderId="13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5" fontId="2" fillId="0" borderId="23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165" fontId="2" fillId="0" borderId="23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A115" sqref="A115:IV116"/>
    </sheetView>
  </sheetViews>
  <sheetFormatPr defaultColWidth="9.00390625" defaultRowHeight="12.75"/>
  <cols>
    <col min="1" max="1" width="8.00390625" style="0" customWidth="1"/>
    <col min="2" max="2" width="31.25390625" style="0" customWidth="1"/>
    <col min="3" max="3" width="13.875" style="0" customWidth="1"/>
    <col min="4" max="4" width="10.375" style="0" customWidth="1"/>
    <col min="5" max="5" width="13.625" style="0" customWidth="1"/>
    <col min="6" max="6" width="12.125" style="0" customWidth="1"/>
    <col min="7" max="7" width="13.75390625" style="0" customWidth="1"/>
    <col min="8" max="8" width="13.25390625" style="0" customWidth="1"/>
    <col min="9" max="9" width="12.875" style="0" customWidth="1"/>
    <col min="10" max="10" width="12.00390625" style="0" customWidth="1"/>
    <col min="11" max="11" width="13.125" style="0" customWidth="1"/>
  </cols>
  <sheetData>
    <row r="1" spans="1:11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 ht="17.25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7.25">
      <c r="A5" s="116" t="s">
        <v>97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ht="12.75">
      <c r="A6" s="1"/>
    </row>
    <row r="7" spans="1:11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1.5" customHeight="1">
      <c r="A8" s="74" t="s">
        <v>107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" customHeight="1">
      <c r="A9" s="113" t="s">
        <v>123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34.5" customHeight="1">
      <c r="A11" s="74" t="s">
        <v>108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6.5" customHeight="1">
      <c r="A12" s="113" t="s">
        <v>122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ht="12.75">
      <c r="A13" s="2"/>
    </row>
    <row r="14" spans="1:11" ht="45.75" customHeight="1">
      <c r="A14" s="18" t="s">
        <v>99</v>
      </c>
      <c r="B14" s="31" t="s">
        <v>100</v>
      </c>
      <c r="C14" s="17">
        <v>1040</v>
      </c>
      <c r="D14" s="74" t="s">
        <v>101</v>
      </c>
      <c r="E14" s="74"/>
      <c r="F14" s="74"/>
      <c r="G14" s="74"/>
      <c r="H14" s="74"/>
      <c r="I14" s="74"/>
      <c r="J14" s="74"/>
      <c r="K14" s="74"/>
    </row>
    <row r="15" spans="1:11" ht="13.5" customHeight="1">
      <c r="A15" s="113" t="s">
        <v>121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ht="12.75">
      <c r="A16" s="2"/>
    </row>
    <row r="17" spans="1:11" ht="30" customHeight="1">
      <c r="A17" s="72" t="s">
        <v>102</v>
      </c>
      <c r="B17" s="72"/>
      <c r="C17" s="72"/>
      <c r="D17" s="72" t="s">
        <v>103</v>
      </c>
      <c r="E17" s="72"/>
      <c r="F17" s="72"/>
      <c r="G17" s="72"/>
      <c r="H17" s="72"/>
      <c r="I17" s="72"/>
      <c r="J17" s="72"/>
      <c r="K17" s="72"/>
    </row>
    <row r="18" ht="12.75">
      <c r="A18" s="2"/>
    </row>
    <row r="19" spans="1:11" ht="19.5" customHeight="1">
      <c r="A19" s="72" t="s">
        <v>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ht="12.75">
      <c r="A20" s="2"/>
    </row>
    <row r="21" spans="1:11" ht="18" customHeight="1">
      <c r="A21" s="72" t="s">
        <v>104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5.75">
      <c r="A22" s="3"/>
      <c r="K22" s="1" t="s">
        <v>19</v>
      </c>
    </row>
    <row r="23" spans="1:11" ht="15.75" customHeight="1">
      <c r="A23" s="87" t="s">
        <v>4</v>
      </c>
      <c r="B23" s="78" t="s">
        <v>5</v>
      </c>
      <c r="C23" s="117" t="s">
        <v>6</v>
      </c>
      <c r="D23" s="118"/>
      <c r="E23" s="118"/>
      <c r="F23" s="121"/>
      <c r="G23" s="117" t="s">
        <v>7</v>
      </c>
      <c r="H23" s="118"/>
      <c r="I23" s="118"/>
      <c r="J23" s="112" t="s">
        <v>8</v>
      </c>
      <c r="K23" s="112"/>
    </row>
    <row r="24" spans="1:11" ht="31.5">
      <c r="A24" s="89"/>
      <c r="B24" s="79"/>
      <c r="C24" s="117" t="s">
        <v>9</v>
      </c>
      <c r="D24" s="121"/>
      <c r="E24" s="5" t="s">
        <v>10</v>
      </c>
      <c r="F24" s="5" t="s">
        <v>11</v>
      </c>
      <c r="G24" s="5" t="s">
        <v>9</v>
      </c>
      <c r="H24" s="5" t="s">
        <v>10</v>
      </c>
      <c r="I24" s="5" t="s">
        <v>11</v>
      </c>
      <c r="J24" s="4" t="s">
        <v>9</v>
      </c>
      <c r="K24" s="4" t="s">
        <v>10</v>
      </c>
    </row>
    <row r="25" spans="1:11" ht="35.25" customHeight="1">
      <c r="A25" s="32" t="s">
        <v>12</v>
      </c>
      <c r="B25" s="33" t="s">
        <v>106</v>
      </c>
      <c r="C25" s="122">
        <v>146.244</v>
      </c>
      <c r="D25" s="123"/>
      <c r="E25" s="55">
        <v>0</v>
      </c>
      <c r="F25" s="55">
        <f>C25+E25</f>
        <v>146.244</v>
      </c>
      <c r="G25" s="55">
        <v>146.244</v>
      </c>
      <c r="H25" s="55">
        <v>0</v>
      </c>
      <c r="I25" s="55">
        <f>G25+H25</f>
        <v>146.244</v>
      </c>
      <c r="J25" s="55">
        <f>G25-C25</f>
        <v>0</v>
      </c>
      <c r="K25" s="55">
        <f>H25-E25</f>
        <v>0</v>
      </c>
    </row>
    <row r="26" spans="1:11" ht="33.75" customHeight="1">
      <c r="A26" s="105" t="s">
        <v>145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5.75" customHeight="1">
      <c r="A27" s="12" t="s">
        <v>13</v>
      </c>
      <c r="B27" s="34" t="s">
        <v>14</v>
      </c>
      <c r="C27" s="94" t="s">
        <v>13</v>
      </c>
      <c r="D27" s="96"/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  <c r="K27" s="4" t="s">
        <v>13</v>
      </c>
    </row>
    <row r="28" spans="1:11" ht="177" customHeight="1">
      <c r="A28" s="32">
        <v>1</v>
      </c>
      <c r="B28" s="33" t="s">
        <v>105</v>
      </c>
      <c r="C28" s="114">
        <v>146.244</v>
      </c>
      <c r="D28" s="115"/>
      <c r="E28" s="56">
        <v>0</v>
      </c>
      <c r="F28" s="56">
        <f>C28+E28</f>
        <v>146.244</v>
      </c>
      <c r="G28" s="56">
        <v>146.244</v>
      </c>
      <c r="H28" s="56">
        <v>0</v>
      </c>
      <c r="I28" s="56">
        <f>G28+H28</f>
        <v>146.244</v>
      </c>
      <c r="J28" s="56">
        <f>G28-C28</f>
        <v>0</v>
      </c>
      <c r="K28" s="56">
        <f>H28-E28</f>
        <v>0</v>
      </c>
    </row>
    <row r="29" spans="1:11" ht="33" customHeight="1">
      <c r="A29" s="105" t="s">
        <v>146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ht="14.25" customHeight="1">
      <c r="A30" s="3"/>
    </row>
    <row r="31" spans="1:11" ht="14.25" customHeight="1">
      <c r="A31" s="74" t="s">
        <v>18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4.25" customHeight="1">
      <c r="A32" s="106" t="s">
        <v>19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ht="14.25" customHeight="1">
      <c r="A33" s="3"/>
    </row>
    <row r="34" spans="1:11" ht="24" customHeight="1">
      <c r="A34" s="7" t="s">
        <v>4</v>
      </c>
      <c r="B34" s="112" t="s">
        <v>5</v>
      </c>
      <c r="C34" s="112"/>
      <c r="D34" s="112"/>
      <c r="E34" s="112" t="s">
        <v>6</v>
      </c>
      <c r="F34" s="112"/>
      <c r="G34" s="112"/>
      <c r="H34" s="112" t="s">
        <v>7</v>
      </c>
      <c r="I34" s="112"/>
      <c r="J34" s="112"/>
      <c r="K34" s="8" t="s">
        <v>8</v>
      </c>
    </row>
    <row r="35" spans="1:11" ht="15.75" customHeight="1">
      <c r="A35" s="8" t="s">
        <v>12</v>
      </c>
      <c r="B35" s="105" t="s">
        <v>20</v>
      </c>
      <c r="C35" s="105"/>
      <c r="D35" s="105"/>
      <c r="E35" s="112" t="s">
        <v>21</v>
      </c>
      <c r="F35" s="112"/>
      <c r="G35" s="112"/>
      <c r="H35" s="112" t="s">
        <v>13</v>
      </c>
      <c r="I35" s="112"/>
      <c r="J35" s="112"/>
      <c r="K35" s="8" t="s">
        <v>21</v>
      </c>
    </row>
    <row r="36" spans="1:11" ht="15.75" customHeight="1">
      <c r="A36" s="8" t="s">
        <v>13</v>
      </c>
      <c r="B36" s="105" t="s">
        <v>22</v>
      </c>
      <c r="C36" s="105"/>
      <c r="D36" s="105"/>
      <c r="E36" s="112" t="s">
        <v>13</v>
      </c>
      <c r="F36" s="112"/>
      <c r="G36" s="112"/>
      <c r="H36" s="112" t="s">
        <v>13</v>
      </c>
      <c r="I36" s="112"/>
      <c r="J36" s="112"/>
      <c r="K36" s="8" t="s">
        <v>13</v>
      </c>
    </row>
    <row r="37" spans="1:11" ht="15.75" customHeight="1">
      <c r="A37" s="8" t="s">
        <v>15</v>
      </c>
      <c r="B37" s="105" t="s">
        <v>23</v>
      </c>
      <c r="C37" s="105"/>
      <c r="D37" s="105"/>
      <c r="E37" s="112" t="s">
        <v>21</v>
      </c>
      <c r="F37" s="112"/>
      <c r="G37" s="112"/>
      <c r="H37" s="112" t="s">
        <v>13</v>
      </c>
      <c r="I37" s="112"/>
      <c r="J37" s="112"/>
      <c r="K37" s="8" t="s">
        <v>21</v>
      </c>
    </row>
    <row r="38" spans="1:11" ht="15.75" customHeight="1">
      <c r="A38" s="8" t="s">
        <v>16</v>
      </c>
      <c r="B38" s="105" t="s">
        <v>24</v>
      </c>
      <c r="C38" s="105"/>
      <c r="D38" s="105"/>
      <c r="E38" s="112" t="s">
        <v>21</v>
      </c>
      <c r="F38" s="112"/>
      <c r="G38" s="112"/>
      <c r="H38" s="112" t="s">
        <v>13</v>
      </c>
      <c r="I38" s="112"/>
      <c r="J38" s="112"/>
      <c r="K38" s="8" t="s">
        <v>21</v>
      </c>
    </row>
    <row r="39" spans="1:11" ht="30" customHeight="1">
      <c r="A39" s="105" t="s">
        <v>25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5.75" customHeight="1">
      <c r="A40" s="8" t="s">
        <v>26</v>
      </c>
      <c r="B40" s="105" t="s">
        <v>27</v>
      </c>
      <c r="C40" s="105"/>
      <c r="D40" s="105"/>
      <c r="E40" s="112" t="s">
        <v>13</v>
      </c>
      <c r="F40" s="112"/>
      <c r="G40" s="112"/>
      <c r="H40" s="112" t="s">
        <v>13</v>
      </c>
      <c r="I40" s="112"/>
      <c r="J40" s="112"/>
      <c r="K40" s="8" t="s">
        <v>13</v>
      </c>
    </row>
    <row r="41" spans="1:11" ht="15.75" customHeight="1">
      <c r="A41" s="8" t="s">
        <v>13</v>
      </c>
      <c r="B41" s="105" t="s">
        <v>22</v>
      </c>
      <c r="C41" s="105"/>
      <c r="D41" s="105"/>
      <c r="E41" s="112" t="s">
        <v>13</v>
      </c>
      <c r="F41" s="112"/>
      <c r="G41" s="112"/>
      <c r="H41" s="112" t="s">
        <v>13</v>
      </c>
      <c r="I41" s="112"/>
      <c r="J41" s="112"/>
      <c r="K41" s="8" t="s">
        <v>13</v>
      </c>
    </row>
    <row r="42" spans="1:11" ht="15.75" customHeight="1">
      <c r="A42" s="8" t="s">
        <v>28</v>
      </c>
      <c r="B42" s="105" t="s">
        <v>29</v>
      </c>
      <c r="C42" s="105"/>
      <c r="D42" s="105"/>
      <c r="E42" s="112" t="s">
        <v>13</v>
      </c>
      <c r="F42" s="112"/>
      <c r="G42" s="112"/>
      <c r="H42" s="112" t="s">
        <v>13</v>
      </c>
      <c r="I42" s="112"/>
      <c r="J42" s="112"/>
      <c r="K42" s="8" t="s">
        <v>13</v>
      </c>
    </row>
    <row r="43" spans="1:11" ht="15.75" customHeight="1">
      <c r="A43" s="8" t="s">
        <v>30</v>
      </c>
      <c r="B43" s="105" t="s">
        <v>31</v>
      </c>
      <c r="C43" s="105"/>
      <c r="D43" s="105"/>
      <c r="E43" s="112" t="s">
        <v>13</v>
      </c>
      <c r="F43" s="112"/>
      <c r="G43" s="112"/>
      <c r="H43" s="112" t="s">
        <v>13</v>
      </c>
      <c r="I43" s="112"/>
      <c r="J43" s="112"/>
      <c r="K43" s="8" t="s">
        <v>13</v>
      </c>
    </row>
    <row r="44" spans="1:11" ht="15.75" customHeight="1">
      <c r="A44" s="8" t="s">
        <v>32</v>
      </c>
      <c r="B44" s="105" t="s">
        <v>33</v>
      </c>
      <c r="C44" s="105"/>
      <c r="D44" s="105"/>
      <c r="E44" s="112" t="s">
        <v>13</v>
      </c>
      <c r="F44" s="112"/>
      <c r="G44" s="112"/>
      <c r="H44" s="112" t="s">
        <v>13</v>
      </c>
      <c r="I44" s="112"/>
      <c r="J44" s="112"/>
      <c r="K44" s="8" t="s">
        <v>13</v>
      </c>
    </row>
    <row r="45" spans="1:11" ht="15.75" customHeight="1">
      <c r="A45" s="8" t="s">
        <v>34</v>
      </c>
      <c r="B45" s="105" t="s">
        <v>35</v>
      </c>
      <c r="C45" s="105"/>
      <c r="D45" s="105"/>
      <c r="E45" s="112" t="s">
        <v>13</v>
      </c>
      <c r="F45" s="112"/>
      <c r="G45" s="112"/>
      <c r="H45" s="112" t="s">
        <v>13</v>
      </c>
      <c r="I45" s="112"/>
      <c r="J45" s="112"/>
      <c r="K45" s="8" t="s">
        <v>13</v>
      </c>
    </row>
    <row r="46" spans="1:11" ht="23.25" customHeight="1">
      <c r="A46" s="105" t="s">
        <v>36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5.75" customHeight="1">
      <c r="A47" s="8" t="s">
        <v>37</v>
      </c>
      <c r="B47" s="105" t="s">
        <v>38</v>
      </c>
      <c r="C47" s="105"/>
      <c r="D47" s="105"/>
      <c r="E47" s="112" t="s">
        <v>21</v>
      </c>
      <c r="F47" s="112"/>
      <c r="G47" s="112"/>
      <c r="H47" s="112" t="s">
        <v>13</v>
      </c>
      <c r="I47" s="112"/>
      <c r="J47" s="112"/>
      <c r="K47" s="8" t="s">
        <v>13</v>
      </c>
    </row>
    <row r="48" spans="1:11" ht="15.75" customHeight="1">
      <c r="A48" s="8" t="s">
        <v>13</v>
      </c>
      <c r="B48" s="105" t="s">
        <v>22</v>
      </c>
      <c r="C48" s="105"/>
      <c r="D48" s="105"/>
      <c r="E48" s="112" t="s">
        <v>13</v>
      </c>
      <c r="F48" s="112"/>
      <c r="G48" s="112"/>
      <c r="H48" s="112" t="s">
        <v>13</v>
      </c>
      <c r="I48" s="112"/>
      <c r="J48" s="112"/>
      <c r="K48" s="8" t="s">
        <v>13</v>
      </c>
    </row>
    <row r="49" spans="1:11" ht="15.75" customHeight="1">
      <c r="A49" s="8" t="s">
        <v>39</v>
      </c>
      <c r="B49" s="105" t="s">
        <v>23</v>
      </c>
      <c r="C49" s="105"/>
      <c r="D49" s="105"/>
      <c r="E49" s="112" t="s">
        <v>21</v>
      </c>
      <c r="F49" s="112"/>
      <c r="G49" s="112"/>
      <c r="H49" s="112" t="s">
        <v>13</v>
      </c>
      <c r="I49" s="112"/>
      <c r="J49" s="112"/>
      <c r="K49" s="8" t="s">
        <v>13</v>
      </c>
    </row>
    <row r="50" spans="1:11" ht="15.75" customHeight="1">
      <c r="A50" s="8" t="s">
        <v>40</v>
      </c>
      <c r="B50" s="105" t="s">
        <v>24</v>
      </c>
      <c r="C50" s="105"/>
      <c r="D50" s="105"/>
      <c r="E50" s="112" t="s">
        <v>21</v>
      </c>
      <c r="F50" s="112"/>
      <c r="G50" s="112"/>
      <c r="H50" s="112" t="s">
        <v>13</v>
      </c>
      <c r="I50" s="112"/>
      <c r="J50" s="112"/>
      <c r="K50" s="8" t="s">
        <v>13</v>
      </c>
    </row>
    <row r="51" spans="1:11" ht="30" customHeight="1">
      <c r="A51" s="105" t="s">
        <v>41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ht="15.75">
      <c r="A52" s="3"/>
    </row>
    <row r="53" spans="1:11" ht="23.25" customHeight="1">
      <c r="A53" s="72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5" customHeight="1">
      <c r="A54" s="106" t="s">
        <v>19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30.75" customHeight="1">
      <c r="A55" s="107" t="s">
        <v>4</v>
      </c>
      <c r="B55" s="107" t="s">
        <v>5</v>
      </c>
      <c r="C55" s="109" t="s">
        <v>43</v>
      </c>
      <c r="D55" s="110"/>
      <c r="E55" s="111"/>
      <c r="F55" s="109" t="s">
        <v>7</v>
      </c>
      <c r="G55" s="110"/>
      <c r="H55" s="111"/>
      <c r="I55" s="109" t="s">
        <v>8</v>
      </c>
      <c r="J55" s="110"/>
      <c r="K55" s="111"/>
    </row>
    <row r="56" spans="1:11" ht="24">
      <c r="A56" s="108"/>
      <c r="B56" s="108"/>
      <c r="C56" s="9" t="s">
        <v>9</v>
      </c>
      <c r="D56" s="9" t="s">
        <v>10</v>
      </c>
      <c r="E56" s="9" t="s">
        <v>11</v>
      </c>
      <c r="F56" s="9" t="s">
        <v>9</v>
      </c>
      <c r="G56" s="9" t="s">
        <v>10</v>
      </c>
      <c r="H56" s="9" t="s">
        <v>11</v>
      </c>
      <c r="I56" s="9" t="s">
        <v>9</v>
      </c>
      <c r="J56" s="9" t="s">
        <v>10</v>
      </c>
      <c r="K56" s="9" t="s">
        <v>11</v>
      </c>
    </row>
    <row r="57" spans="1:11" ht="49.5" customHeight="1">
      <c r="A57" s="82" t="s">
        <v>109</v>
      </c>
      <c r="B57" s="85"/>
      <c r="C57" s="85"/>
      <c r="D57" s="85"/>
      <c r="E57" s="85"/>
      <c r="F57" s="85"/>
      <c r="G57" s="85"/>
      <c r="H57" s="85"/>
      <c r="I57" s="85"/>
      <c r="J57" s="85"/>
      <c r="K57" s="86"/>
    </row>
    <row r="58" spans="1:11" ht="15.75">
      <c r="A58" s="10" t="s">
        <v>12</v>
      </c>
      <c r="B58" s="6" t="s">
        <v>44</v>
      </c>
      <c r="C58" s="5" t="s">
        <v>13</v>
      </c>
      <c r="D58" s="5" t="s">
        <v>13</v>
      </c>
      <c r="E58" s="5" t="s">
        <v>13</v>
      </c>
      <c r="F58" s="5" t="s">
        <v>13</v>
      </c>
      <c r="G58" s="5" t="s">
        <v>13</v>
      </c>
      <c r="H58" s="5" t="s">
        <v>13</v>
      </c>
      <c r="I58" s="5" t="s">
        <v>13</v>
      </c>
      <c r="J58" s="5" t="s">
        <v>13</v>
      </c>
      <c r="K58" s="5" t="s">
        <v>13</v>
      </c>
    </row>
    <row r="59" spans="1:11" ht="48" customHeight="1">
      <c r="A59" s="36" t="s">
        <v>111</v>
      </c>
      <c r="B59" s="6" t="s">
        <v>110</v>
      </c>
      <c r="C59" s="57">
        <v>146.244</v>
      </c>
      <c r="D59" s="57"/>
      <c r="E59" s="57">
        <f>C59+D59</f>
        <v>146.244</v>
      </c>
      <c r="F59" s="57">
        <v>146.244</v>
      </c>
      <c r="G59" s="57"/>
      <c r="H59" s="57">
        <f>F59+G59</f>
        <v>146.244</v>
      </c>
      <c r="I59" s="57">
        <f>F59-C59</f>
        <v>0</v>
      </c>
      <c r="J59" s="57"/>
      <c r="K59" s="57">
        <f>I59+J59</f>
        <v>0</v>
      </c>
    </row>
    <row r="60" spans="1:11" ht="30" customHeight="1">
      <c r="A60" s="35"/>
      <c r="B60" s="6" t="s">
        <v>112</v>
      </c>
      <c r="C60" s="57">
        <v>63.582</v>
      </c>
      <c r="D60" s="57"/>
      <c r="E60" s="57">
        <f>C60+D60</f>
        <v>63.582</v>
      </c>
      <c r="F60" s="57">
        <v>63.582</v>
      </c>
      <c r="G60" s="57"/>
      <c r="H60" s="57">
        <f>F60+G60</f>
        <v>63.582</v>
      </c>
      <c r="I60" s="57">
        <f>F60-C60</f>
        <v>0</v>
      </c>
      <c r="J60" s="57"/>
      <c r="K60" s="57">
        <f>I60+J60</f>
        <v>0</v>
      </c>
    </row>
    <row r="61" spans="1:11" ht="48.75" customHeight="1">
      <c r="A61" s="10"/>
      <c r="B61" s="22" t="s">
        <v>113</v>
      </c>
      <c r="C61" s="58">
        <v>82.662</v>
      </c>
      <c r="D61" s="57"/>
      <c r="E61" s="57">
        <f>C61+D61</f>
        <v>82.662</v>
      </c>
      <c r="F61" s="58">
        <v>82.662</v>
      </c>
      <c r="G61" s="57"/>
      <c r="H61" s="57">
        <f>F61+G61</f>
        <v>82.662</v>
      </c>
      <c r="I61" s="57">
        <f>F61-C61</f>
        <v>0</v>
      </c>
      <c r="J61" s="57"/>
      <c r="K61" s="57">
        <f>I61+J61</f>
        <v>0</v>
      </c>
    </row>
    <row r="62" spans="1:11" ht="17.25" customHeight="1">
      <c r="A62" s="82" t="s">
        <v>125</v>
      </c>
      <c r="B62" s="85"/>
      <c r="C62" s="85"/>
      <c r="D62" s="85"/>
      <c r="E62" s="85"/>
      <c r="F62" s="85"/>
      <c r="G62" s="85"/>
      <c r="H62" s="85"/>
      <c r="I62" s="85"/>
      <c r="J62" s="85"/>
      <c r="K62" s="86"/>
    </row>
    <row r="63" spans="1:11" ht="15.75" customHeight="1">
      <c r="A63" s="8" t="s">
        <v>26</v>
      </c>
      <c r="B63" s="11" t="s">
        <v>45</v>
      </c>
      <c r="C63" s="8"/>
      <c r="D63" s="8"/>
      <c r="E63" s="8"/>
      <c r="F63" s="8"/>
      <c r="G63" s="8"/>
      <c r="H63" s="8"/>
      <c r="I63" s="8"/>
      <c r="J63" s="8"/>
      <c r="K63" s="8"/>
    </row>
    <row r="64" spans="1:11" s="26" customFormat="1" ht="49.5" customHeight="1">
      <c r="A64" s="24" t="s">
        <v>98</v>
      </c>
      <c r="B64" s="25" t="s">
        <v>114</v>
      </c>
      <c r="C64" s="24">
        <v>20</v>
      </c>
      <c r="D64" s="24"/>
      <c r="E64" s="24">
        <f>C64+D64</f>
        <v>20</v>
      </c>
      <c r="F64" s="24">
        <v>20</v>
      </c>
      <c r="G64" s="24"/>
      <c r="H64" s="24">
        <f>F64+G64</f>
        <v>20</v>
      </c>
      <c r="I64" s="24">
        <f aca="true" t="shared" si="0" ref="I64:J67">F64-C64</f>
        <v>0</v>
      </c>
      <c r="J64" s="24">
        <f t="shared" si="0"/>
        <v>0</v>
      </c>
      <c r="K64" s="24">
        <f>I64+J64</f>
        <v>0</v>
      </c>
    </row>
    <row r="65" spans="1:11" s="26" customFormat="1" ht="38.25" customHeight="1">
      <c r="A65" s="24"/>
      <c r="B65" s="27" t="s">
        <v>112</v>
      </c>
      <c r="C65" s="24">
        <v>10</v>
      </c>
      <c r="D65" s="24"/>
      <c r="E65" s="24">
        <f>C65+D65</f>
        <v>10</v>
      </c>
      <c r="F65" s="24">
        <v>10</v>
      </c>
      <c r="G65" s="24"/>
      <c r="H65" s="24">
        <f>F65+G65</f>
        <v>10</v>
      </c>
      <c r="I65" s="24">
        <f t="shared" si="0"/>
        <v>0</v>
      </c>
      <c r="J65" s="24">
        <f t="shared" si="0"/>
        <v>0</v>
      </c>
      <c r="K65" s="24">
        <f>I65+J65</f>
        <v>0</v>
      </c>
    </row>
    <row r="66" spans="1:11" s="26" customFormat="1" ht="54.75" customHeight="1">
      <c r="A66" s="24"/>
      <c r="B66" s="25" t="s">
        <v>113</v>
      </c>
      <c r="C66" s="28">
        <v>10</v>
      </c>
      <c r="D66" s="28"/>
      <c r="E66" s="28">
        <f>C66+D66</f>
        <v>10</v>
      </c>
      <c r="F66" s="28">
        <v>10</v>
      </c>
      <c r="G66" s="28"/>
      <c r="H66" s="24">
        <f>F66+G66</f>
        <v>10</v>
      </c>
      <c r="I66" s="24">
        <f t="shared" si="0"/>
        <v>0</v>
      </c>
      <c r="J66" s="24">
        <f t="shared" si="0"/>
        <v>0</v>
      </c>
      <c r="K66" s="24">
        <f>I66+J66</f>
        <v>0</v>
      </c>
    </row>
    <row r="67" spans="1:11" s="26" customFormat="1" ht="48" customHeight="1">
      <c r="A67" s="37" t="s">
        <v>117</v>
      </c>
      <c r="B67" s="22" t="s">
        <v>115</v>
      </c>
      <c r="C67" s="28">
        <v>10</v>
      </c>
      <c r="D67" s="24"/>
      <c r="E67" s="24">
        <f>C67+D67</f>
        <v>10</v>
      </c>
      <c r="F67" s="24">
        <v>10</v>
      </c>
      <c r="G67" s="24"/>
      <c r="H67" s="24">
        <f>F67+G67</f>
        <v>10</v>
      </c>
      <c r="I67" s="24">
        <f t="shared" si="0"/>
        <v>0</v>
      </c>
      <c r="J67" s="24">
        <f t="shared" si="0"/>
        <v>0</v>
      </c>
      <c r="K67" s="24">
        <f>I67+J67</f>
        <v>0</v>
      </c>
    </row>
    <row r="68" spans="1:11" ht="16.5" customHeight="1">
      <c r="A68" s="82" t="s">
        <v>138</v>
      </c>
      <c r="B68" s="85"/>
      <c r="C68" s="85"/>
      <c r="D68" s="85"/>
      <c r="E68" s="85"/>
      <c r="F68" s="85"/>
      <c r="G68" s="85"/>
      <c r="H68" s="85"/>
      <c r="I68" s="85"/>
      <c r="J68" s="85"/>
      <c r="K68" s="86"/>
    </row>
    <row r="69" spans="1:11" ht="15.75">
      <c r="A69" s="5" t="s">
        <v>37</v>
      </c>
      <c r="B69" s="6" t="s">
        <v>46</v>
      </c>
      <c r="C69" s="5" t="s">
        <v>13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</row>
    <row r="70" spans="1:11" ht="33" customHeight="1">
      <c r="A70" s="39" t="s">
        <v>116</v>
      </c>
      <c r="B70" s="25" t="s">
        <v>118</v>
      </c>
      <c r="C70" s="23">
        <v>7312</v>
      </c>
      <c r="D70" s="21">
        <v>0</v>
      </c>
      <c r="E70" s="29">
        <f>C70+D70</f>
        <v>7312</v>
      </c>
      <c r="F70" s="23">
        <v>7312</v>
      </c>
      <c r="G70" s="21">
        <v>0</v>
      </c>
      <c r="H70" s="29">
        <f>F70+G70</f>
        <v>7312</v>
      </c>
      <c r="I70" s="29">
        <f>F70-C70</f>
        <v>0</v>
      </c>
      <c r="J70" s="21">
        <v>0</v>
      </c>
      <c r="K70" s="29">
        <f>I70+J70</f>
        <v>0</v>
      </c>
    </row>
    <row r="71" spans="1:11" ht="33" customHeight="1">
      <c r="A71" s="5"/>
      <c r="B71" s="25" t="s">
        <v>112</v>
      </c>
      <c r="C71" s="23">
        <v>6358</v>
      </c>
      <c r="D71" s="21">
        <v>0</v>
      </c>
      <c r="E71" s="29">
        <f>C71+D71</f>
        <v>6358</v>
      </c>
      <c r="F71" s="23">
        <v>6358</v>
      </c>
      <c r="G71" s="21">
        <v>0</v>
      </c>
      <c r="H71" s="29">
        <f>F71+G71</f>
        <v>6358</v>
      </c>
      <c r="I71" s="29">
        <f>F71-C71</f>
        <v>0</v>
      </c>
      <c r="J71" s="21">
        <v>0</v>
      </c>
      <c r="K71" s="29">
        <f>I71+J71</f>
        <v>0</v>
      </c>
    </row>
    <row r="72" spans="1:11" ht="50.25" customHeight="1">
      <c r="A72" s="5"/>
      <c r="B72" s="25" t="s">
        <v>113</v>
      </c>
      <c r="C72" s="23">
        <v>8266</v>
      </c>
      <c r="D72" s="40">
        <v>0</v>
      </c>
      <c r="E72" s="41">
        <f>C72+D72</f>
        <v>8266</v>
      </c>
      <c r="F72" s="23">
        <v>8266</v>
      </c>
      <c r="G72" s="21">
        <v>0</v>
      </c>
      <c r="H72" s="29">
        <f>F72+G72</f>
        <v>8266</v>
      </c>
      <c r="I72" s="29">
        <f>F72-C72</f>
        <v>0</v>
      </c>
      <c r="J72" s="21">
        <v>0</v>
      </c>
      <c r="K72" s="29">
        <f>I72+J72</f>
        <v>0</v>
      </c>
    </row>
    <row r="73" spans="1:11" ht="18.75" customHeight="1">
      <c r="A73" s="97" t="s">
        <v>138</v>
      </c>
      <c r="B73" s="98"/>
      <c r="C73" s="98"/>
      <c r="D73" s="98"/>
      <c r="E73" s="98"/>
      <c r="F73" s="98"/>
      <c r="G73" s="98"/>
      <c r="H73" s="98"/>
      <c r="I73" s="98"/>
      <c r="J73" s="98"/>
      <c r="K73" s="99"/>
    </row>
    <row r="74" spans="1:11" ht="15.75">
      <c r="A74" s="5" t="s">
        <v>47</v>
      </c>
      <c r="B74" s="6" t="s">
        <v>48</v>
      </c>
      <c r="C74" s="5" t="s">
        <v>13</v>
      </c>
      <c r="D74" s="5" t="s">
        <v>13</v>
      </c>
      <c r="E74" s="5" t="s">
        <v>13</v>
      </c>
      <c r="F74" s="5" t="s">
        <v>13</v>
      </c>
      <c r="G74" s="5" t="s">
        <v>13</v>
      </c>
      <c r="H74" s="5" t="s">
        <v>13</v>
      </c>
      <c r="I74" s="5" t="s">
        <v>13</v>
      </c>
      <c r="J74" s="5" t="s">
        <v>13</v>
      </c>
      <c r="K74" s="5" t="s">
        <v>13</v>
      </c>
    </row>
    <row r="75" spans="1:11" ht="18.75" customHeight="1">
      <c r="A75" s="5"/>
      <c r="B75" s="27" t="s">
        <v>119</v>
      </c>
      <c r="C75" s="5">
        <v>100</v>
      </c>
      <c r="D75" s="5">
        <v>0</v>
      </c>
      <c r="E75" s="5">
        <f>C75+D75</f>
        <v>100</v>
      </c>
      <c r="F75" s="5">
        <v>100</v>
      </c>
      <c r="G75" s="5">
        <v>0</v>
      </c>
      <c r="H75" s="5">
        <f>F75+G75</f>
        <v>100</v>
      </c>
      <c r="I75" s="5">
        <f>F75-C75</f>
        <v>0</v>
      </c>
      <c r="J75" s="5">
        <v>0</v>
      </c>
      <c r="K75" s="5">
        <f>I75+J75</f>
        <v>0</v>
      </c>
    </row>
    <row r="76" spans="1:11" ht="32.25" customHeight="1">
      <c r="A76" s="97" t="s">
        <v>137</v>
      </c>
      <c r="B76" s="98"/>
      <c r="C76" s="98"/>
      <c r="D76" s="98"/>
      <c r="E76" s="98"/>
      <c r="F76" s="98"/>
      <c r="G76" s="98"/>
      <c r="H76" s="98"/>
      <c r="I76" s="98"/>
      <c r="J76" s="98"/>
      <c r="K76" s="99"/>
    </row>
    <row r="77" spans="1:11" ht="14.2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29.25" customHeight="1">
      <c r="A78" s="100" t="s">
        <v>139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2"/>
    </row>
    <row r="79" spans="1:11" ht="10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 ht="30.75" customHeight="1">
      <c r="A80" s="104" t="s">
        <v>140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ht="9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 ht="47.25" customHeight="1">
      <c r="A82" s="104" t="s">
        <v>141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1" ht="9.75" customHeight="1">
      <c r="A83" s="3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ht="11.25" customHeight="1">
      <c r="A84" s="72" t="s">
        <v>49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ht="17.25" customHeight="1">
      <c r="A85" s="103" t="s">
        <v>50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ht="12.75">
      <c r="A86" s="2"/>
    </row>
    <row r="87" spans="1:11" ht="15" customHeight="1">
      <c r="A87" s="74" t="s">
        <v>51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ht="15.75">
      <c r="A88" s="3"/>
    </row>
    <row r="89" spans="1:11" ht="15.75" customHeight="1">
      <c r="A89" s="87" t="s">
        <v>4</v>
      </c>
      <c r="B89" s="78" t="s">
        <v>5</v>
      </c>
      <c r="C89" s="91" t="s">
        <v>52</v>
      </c>
      <c r="D89" s="92"/>
      <c r="E89" s="93"/>
      <c r="F89" s="91" t="s">
        <v>53</v>
      </c>
      <c r="G89" s="92"/>
      <c r="H89" s="93"/>
      <c r="I89" s="91" t="s">
        <v>54</v>
      </c>
      <c r="J89" s="92"/>
      <c r="K89" s="93"/>
    </row>
    <row r="90" spans="1:11" ht="15.75" customHeight="1">
      <c r="A90" s="88"/>
      <c r="B90" s="90"/>
      <c r="C90" s="94"/>
      <c r="D90" s="95"/>
      <c r="E90" s="96"/>
      <c r="F90" s="94"/>
      <c r="G90" s="95"/>
      <c r="H90" s="96"/>
      <c r="I90" s="94" t="s">
        <v>55</v>
      </c>
      <c r="J90" s="95"/>
      <c r="K90" s="96"/>
    </row>
    <row r="91" spans="1:11" ht="31.5">
      <c r="A91" s="89"/>
      <c r="B91" s="79"/>
      <c r="C91" s="5" t="s">
        <v>9</v>
      </c>
      <c r="D91" s="5" t="s">
        <v>10</v>
      </c>
      <c r="E91" s="5" t="s">
        <v>11</v>
      </c>
      <c r="F91" s="5" t="s">
        <v>9</v>
      </c>
      <c r="G91" s="5" t="s">
        <v>10</v>
      </c>
      <c r="H91" s="5" t="s">
        <v>11</v>
      </c>
      <c r="I91" s="5" t="s">
        <v>9</v>
      </c>
      <c r="J91" s="5" t="s">
        <v>10</v>
      </c>
      <c r="K91" s="5" t="s">
        <v>11</v>
      </c>
    </row>
    <row r="92" spans="1:11" ht="19.5" customHeight="1">
      <c r="A92" s="46" t="s">
        <v>13</v>
      </c>
      <c r="B92" s="47" t="s">
        <v>120</v>
      </c>
      <c r="C92" s="59">
        <v>135.975</v>
      </c>
      <c r="D92" s="59"/>
      <c r="E92" s="59">
        <f>C92+D92</f>
        <v>135.975</v>
      </c>
      <c r="F92" s="59">
        <v>146.244</v>
      </c>
      <c r="G92" s="71"/>
      <c r="H92" s="71">
        <f>F92+G92</f>
        <v>146.244</v>
      </c>
      <c r="I92" s="71">
        <f>((F92/C92)*100)-100</f>
        <v>7.552123552123561</v>
      </c>
      <c r="J92" s="71"/>
      <c r="K92" s="71">
        <f>I92+J92</f>
        <v>7.552123552123561</v>
      </c>
    </row>
    <row r="93" spans="1:11" ht="36.75" customHeight="1">
      <c r="A93" s="82" t="s">
        <v>142</v>
      </c>
      <c r="B93" s="83"/>
      <c r="C93" s="83"/>
      <c r="D93" s="83"/>
      <c r="E93" s="83"/>
      <c r="F93" s="83"/>
      <c r="G93" s="83"/>
      <c r="H93" s="83"/>
      <c r="I93" s="83"/>
      <c r="J93" s="83"/>
      <c r="K93" s="84"/>
    </row>
    <row r="94" spans="1:11" ht="15.75">
      <c r="A94" s="46" t="s">
        <v>13</v>
      </c>
      <c r="B94" s="47" t="s">
        <v>14</v>
      </c>
      <c r="C94" s="46" t="s">
        <v>13</v>
      </c>
      <c r="D94" s="46" t="s">
        <v>13</v>
      </c>
      <c r="E94" s="46" t="s">
        <v>13</v>
      </c>
      <c r="F94" s="46" t="s">
        <v>13</v>
      </c>
      <c r="G94" s="46" t="s">
        <v>13</v>
      </c>
      <c r="H94" s="46" t="s">
        <v>13</v>
      </c>
      <c r="I94" s="46" t="s">
        <v>13</v>
      </c>
      <c r="J94" s="46" t="s">
        <v>13</v>
      </c>
      <c r="K94" s="46" t="s">
        <v>13</v>
      </c>
    </row>
    <row r="95" spans="1:11" ht="174" customHeight="1">
      <c r="A95" s="46" t="s">
        <v>13</v>
      </c>
      <c r="B95" s="47" t="s">
        <v>105</v>
      </c>
      <c r="C95" s="59">
        <v>135.975</v>
      </c>
      <c r="D95" s="59" t="s">
        <v>13</v>
      </c>
      <c r="E95" s="59">
        <f>C95</f>
        <v>135.975</v>
      </c>
      <c r="F95" s="59">
        <v>146.244</v>
      </c>
      <c r="G95" s="59" t="s">
        <v>13</v>
      </c>
      <c r="H95" s="59">
        <v>146.244</v>
      </c>
      <c r="I95" s="59">
        <f>((F95/C95)*100)-100</f>
        <v>7.552123552123561</v>
      </c>
      <c r="J95" s="59" t="s">
        <v>13</v>
      </c>
      <c r="K95" s="59">
        <f>I95</f>
        <v>7.552123552123561</v>
      </c>
    </row>
    <row r="96" spans="1:11" ht="32.25" customHeight="1">
      <c r="A96" s="82" t="s">
        <v>143</v>
      </c>
      <c r="B96" s="85"/>
      <c r="C96" s="85"/>
      <c r="D96" s="85"/>
      <c r="E96" s="85"/>
      <c r="F96" s="85"/>
      <c r="G96" s="85"/>
      <c r="H96" s="85"/>
      <c r="I96" s="85"/>
      <c r="J96" s="85"/>
      <c r="K96" s="86"/>
    </row>
    <row r="97" spans="1:11" ht="15.75">
      <c r="A97" s="5" t="s">
        <v>12</v>
      </c>
      <c r="B97" s="6" t="s">
        <v>44</v>
      </c>
      <c r="C97" s="30" t="s">
        <v>13</v>
      </c>
      <c r="D97" s="5" t="s">
        <v>13</v>
      </c>
      <c r="E97" s="5" t="s">
        <v>13</v>
      </c>
      <c r="F97" s="5" t="s">
        <v>13</v>
      </c>
      <c r="G97" s="5" t="s">
        <v>13</v>
      </c>
      <c r="H97" s="5" t="s">
        <v>13</v>
      </c>
      <c r="I97" s="5" t="s">
        <v>13</v>
      </c>
      <c r="J97" s="5" t="s">
        <v>13</v>
      </c>
      <c r="K97" s="5" t="s">
        <v>13</v>
      </c>
    </row>
    <row r="98" spans="1:11" ht="63">
      <c r="A98" s="38" t="s">
        <v>111</v>
      </c>
      <c r="B98" s="43" t="s">
        <v>110</v>
      </c>
      <c r="C98" s="60">
        <v>135.975</v>
      </c>
      <c r="D98" s="61"/>
      <c r="E98" s="62">
        <f>C98</f>
        <v>135.975</v>
      </c>
      <c r="F98" s="62">
        <v>146.244</v>
      </c>
      <c r="G98" s="62"/>
      <c r="H98" s="62">
        <f>F98</f>
        <v>146.244</v>
      </c>
      <c r="I98" s="62">
        <f>((F98/C98)*100)-100</f>
        <v>7.552123552123561</v>
      </c>
      <c r="J98" s="62"/>
      <c r="K98" s="62">
        <f>I98</f>
        <v>7.552123552123561</v>
      </c>
    </row>
    <row r="99" spans="1:11" ht="33.75" customHeight="1">
      <c r="A99" s="5"/>
      <c r="B99" s="43" t="s">
        <v>112</v>
      </c>
      <c r="C99" s="63">
        <v>59.115</v>
      </c>
      <c r="D99" s="61"/>
      <c r="E99" s="62">
        <f>C99</f>
        <v>59.115</v>
      </c>
      <c r="F99" s="62">
        <v>63.582</v>
      </c>
      <c r="G99" s="62"/>
      <c r="H99" s="62">
        <f>F99</f>
        <v>63.582</v>
      </c>
      <c r="I99" s="62">
        <f>((F99/C99)*100)-100-0.01</f>
        <v>7.546457751839645</v>
      </c>
      <c r="J99" s="62"/>
      <c r="K99" s="62">
        <f>I99</f>
        <v>7.546457751839645</v>
      </c>
    </row>
    <row r="100" spans="1:11" ht="49.5" customHeight="1">
      <c r="A100" s="5"/>
      <c r="B100" s="44" t="s">
        <v>113</v>
      </c>
      <c r="C100" s="63">
        <v>76.86</v>
      </c>
      <c r="D100" s="61"/>
      <c r="E100" s="62">
        <f>C100</f>
        <v>76.86</v>
      </c>
      <c r="F100" s="64">
        <v>82.662</v>
      </c>
      <c r="G100" s="62"/>
      <c r="H100" s="62">
        <f>F100</f>
        <v>82.662</v>
      </c>
      <c r="I100" s="62">
        <f>((F100/C100)*100)-100</f>
        <v>7.548790007806417</v>
      </c>
      <c r="J100" s="62"/>
      <c r="K100" s="62">
        <f>I100</f>
        <v>7.548790007806417</v>
      </c>
    </row>
    <row r="101" spans="1:11" ht="15.75">
      <c r="A101" s="5" t="s">
        <v>13</v>
      </c>
      <c r="B101" s="6" t="s">
        <v>17</v>
      </c>
      <c r="C101" s="4" t="s">
        <v>13</v>
      </c>
      <c r="D101" s="5" t="s">
        <v>13</v>
      </c>
      <c r="E101" s="5" t="s">
        <v>13</v>
      </c>
      <c r="F101" s="5" t="s">
        <v>13</v>
      </c>
      <c r="G101" s="5" t="s">
        <v>13</v>
      </c>
      <c r="H101" s="5" t="s">
        <v>13</v>
      </c>
      <c r="I101" s="42"/>
      <c r="J101" s="5" t="s">
        <v>13</v>
      </c>
      <c r="K101" s="42"/>
    </row>
    <row r="102" spans="1:11" ht="15.75">
      <c r="A102" s="5" t="s">
        <v>26</v>
      </c>
      <c r="B102" s="6" t="s">
        <v>45</v>
      </c>
      <c r="C102" s="5" t="s">
        <v>13</v>
      </c>
      <c r="D102" s="5" t="s">
        <v>13</v>
      </c>
      <c r="E102" s="5" t="s">
        <v>13</v>
      </c>
      <c r="F102" s="5" t="s">
        <v>13</v>
      </c>
      <c r="G102" s="5" t="s">
        <v>13</v>
      </c>
      <c r="H102" s="5" t="s">
        <v>13</v>
      </c>
      <c r="I102" s="42"/>
      <c r="J102" s="5" t="s">
        <v>13</v>
      </c>
      <c r="K102" s="42"/>
    </row>
    <row r="103" spans="1:11" ht="47.25">
      <c r="A103" s="5"/>
      <c r="B103" s="25" t="s">
        <v>114</v>
      </c>
      <c r="C103" s="24">
        <v>20</v>
      </c>
      <c r="D103" s="5"/>
      <c r="E103" s="21">
        <f>C103</f>
        <v>20</v>
      </c>
      <c r="F103" s="24">
        <v>20</v>
      </c>
      <c r="G103" s="5"/>
      <c r="H103" s="21">
        <f>F103</f>
        <v>20</v>
      </c>
      <c r="I103" s="42">
        <f aca="true" t="shared" si="1" ref="I103:I110">((F103/C103)*100)-100</f>
        <v>0</v>
      </c>
      <c r="J103" s="5"/>
      <c r="K103" s="42">
        <f aca="true" t="shared" si="2" ref="K103:K112">I103</f>
        <v>0</v>
      </c>
    </row>
    <row r="104" spans="1:11" ht="31.5">
      <c r="A104" s="5"/>
      <c r="B104" s="27" t="s">
        <v>112</v>
      </c>
      <c r="C104" s="24">
        <v>10</v>
      </c>
      <c r="D104" s="5"/>
      <c r="E104" s="21">
        <f aca="true" t="shared" si="3" ref="E104:E112">C104</f>
        <v>10</v>
      </c>
      <c r="F104" s="24">
        <v>10</v>
      </c>
      <c r="G104" s="5"/>
      <c r="H104" s="21">
        <f aca="true" t="shared" si="4" ref="H104:H113">F104</f>
        <v>10</v>
      </c>
      <c r="I104" s="42">
        <f t="shared" si="1"/>
        <v>0</v>
      </c>
      <c r="J104" s="5"/>
      <c r="K104" s="42">
        <f t="shared" si="2"/>
        <v>0</v>
      </c>
    </row>
    <row r="105" spans="1:11" ht="47.25">
      <c r="A105" s="5"/>
      <c r="B105" s="25" t="s">
        <v>113</v>
      </c>
      <c r="C105" s="28">
        <v>10</v>
      </c>
      <c r="D105" s="5"/>
      <c r="E105" s="21">
        <f t="shared" si="3"/>
        <v>10</v>
      </c>
      <c r="F105" s="28">
        <v>10</v>
      </c>
      <c r="G105" s="5"/>
      <c r="H105" s="21">
        <f t="shared" si="4"/>
        <v>10</v>
      </c>
      <c r="I105" s="42">
        <f t="shared" si="1"/>
        <v>0</v>
      </c>
      <c r="J105" s="5"/>
      <c r="K105" s="42">
        <f t="shared" si="2"/>
        <v>0</v>
      </c>
    </row>
    <row r="106" spans="1:11" ht="47.25">
      <c r="A106" s="5"/>
      <c r="B106" s="22" t="s">
        <v>115</v>
      </c>
      <c r="C106" s="28">
        <v>10</v>
      </c>
      <c r="D106" s="5"/>
      <c r="E106" s="21">
        <f t="shared" si="3"/>
        <v>10</v>
      </c>
      <c r="F106" s="28">
        <v>10</v>
      </c>
      <c r="G106" s="5"/>
      <c r="H106" s="21">
        <f t="shared" si="4"/>
        <v>10</v>
      </c>
      <c r="I106" s="42">
        <f t="shared" si="1"/>
        <v>0</v>
      </c>
      <c r="J106" s="5"/>
      <c r="K106" s="42">
        <f t="shared" si="2"/>
        <v>0</v>
      </c>
    </row>
    <row r="107" spans="1:11" ht="15.75">
      <c r="A107" s="5" t="s">
        <v>37</v>
      </c>
      <c r="B107" s="6" t="s">
        <v>46</v>
      </c>
      <c r="C107" s="5" t="s">
        <v>13</v>
      </c>
      <c r="D107" s="5" t="s">
        <v>13</v>
      </c>
      <c r="E107" s="21" t="str">
        <f t="shared" si="3"/>
        <v>  </v>
      </c>
      <c r="F107" s="5" t="s">
        <v>13</v>
      </c>
      <c r="G107" s="5" t="s">
        <v>13</v>
      </c>
      <c r="H107" s="21" t="str">
        <f t="shared" si="4"/>
        <v>  </v>
      </c>
      <c r="I107" s="42"/>
      <c r="J107" s="5" t="s">
        <v>13</v>
      </c>
      <c r="K107" s="42">
        <f t="shared" si="2"/>
        <v>0</v>
      </c>
    </row>
    <row r="108" spans="1:11" ht="31.5">
      <c r="A108" s="5"/>
      <c r="B108" s="25" t="s">
        <v>118</v>
      </c>
      <c r="C108" s="23">
        <v>6799</v>
      </c>
      <c r="D108" s="5"/>
      <c r="E108" s="45">
        <f t="shared" si="3"/>
        <v>6799</v>
      </c>
      <c r="F108" s="23">
        <v>7312</v>
      </c>
      <c r="G108" s="5"/>
      <c r="H108" s="45">
        <f t="shared" si="4"/>
        <v>7312</v>
      </c>
      <c r="I108" s="42">
        <f t="shared" si="1"/>
        <v>7.545227239299891</v>
      </c>
      <c r="J108" s="5"/>
      <c r="K108" s="42">
        <f t="shared" si="2"/>
        <v>7.545227239299891</v>
      </c>
    </row>
    <row r="109" spans="1:11" ht="31.5">
      <c r="A109" s="5"/>
      <c r="B109" s="25" t="s">
        <v>112</v>
      </c>
      <c r="C109" s="23">
        <v>5912</v>
      </c>
      <c r="D109" s="5"/>
      <c r="E109" s="45">
        <f t="shared" si="3"/>
        <v>5912</v>
      </c>
      <c r="F109" s="23">
        <v>6358</v>
      </c>
      <c r="G109" s="5"/>
      <c r="H109" s="45">
        <f t="shared" si="4"/>
        <v>6358</v>
      </c>
      <c r="I109" s="42">
        <f>((F109/C109)*100)-100+0.01</f>
        <v>7.553978349120436</v>
      </c>
      <c r="J109" s="5"/>
      <c r="K109" s="42">
        <f t="shared" si="2"/>
        <v>7.553978349120436</v>
      </c>
    </row>
    <row r="110" spans="1:11" ht="47.25">
      <c r="A110" s="5"/>
      <c r="B110" s="25" t="s">
        <v>113</v>
      </c>
      <c r="C110" s="23">
        <v>7686</v>
      </c>
      <c r="D110" s="5"/>
      <c r="E110" s="45">
        <f t="shared" si="3"/>
        <v>7686</v>
      </c>
      <c r="F110" s="23">
        <v>8266</v>
      </c>
      <c r="G110" s="5"/>
      <c r="H110" s="45">
        <f t="shared" si="4"/>
        <v>8266</v>
      </c>
      <c r="I110" s="42">
        <f t="shared" si="1"/>
        <v>7.546187874056727</v>
      </c>
      <c r="J110" s="5"/>
      <c r="K110" s="42">
        <f t="shared" si="2"/>
        <v>7.546187874056727</v>
      </c>
    </row>
    <row r="111" spans="1:11" ht="15.75">
      <c r="A111" s="5" t="s">
        <v>47</v>
      </c>
      <c r="B111" s="6" t="s">
        <v>48</v>
      </c>
      <c r="C111" s="5" t="s">
        <v>13</v>
      </c>
      <c r="D111" s="5" t="s">
        <v>13</v>
      </c>
      <c r="E111" s="21" t="str">
        <f t="shared" si="3"/>
        <v>  </v>
      </c>
      <c r="F111" s="5" t="s">
        <v>13</v>
      </c>
      <c r="G111" s="5" t="s">
        <v>13</v>
      </c>
      <c r="H111" s="21" t="str">
        <f t="shared" si="4"/>
        <v>  </v>
      </c>
      <c r="I111" s="42"/>
      <c r="J111" s="5" t="s">
        <v>13</v>
      </c>
      <c r="K111" s="42"/>
    </row>
    <row r="112" spans="1:11" ht="31.5">
      <c r="A112" s="5"/>
      <c r="B112" s="70" t="s">
        <v>119</v>
      </c>
      <c r="C112" s="68">
        <v>100</v>
      </c>
      <c r="D112" s="68"/>
      <c r="E112" s="68">
        <f t="shared" si="3"/>
        <v>100</v>
      </c>
      <c r="F112" s="68">
        <v>100</v>
      </c>
      <c r="G112" s="68"/>
      <c r="H112" s="68">
        <f t="shared" si="4"/>
        <v>100</v>
      </c>
      <c r="I112" s="69">
        <f>((F112/C112)*100)-100</f>
        <v>0</v>
      </c>
      <c r="J112" s="67"/>
      <c r="K112" s="69">
        <f t="shared" si="2"/>
        <v>0</v>
      </c>
    </row>
    <row r="113" spans="1:11" ht="15.75">
      <c r="A113" s="5" t="s">
        <v>13</v>
      </c>
      <c r="B113" s="6" t="s">
        <v>17</v>
      </c>
      <c r="C113" s="21" t="s">
        <v>13</v>
      </c>
      <c r="D113" s="21" t="s">
        <v>13</v>
      </c>
      <c r="E113" s="21" t="s">
        <v>13</v>
      </c>
      <c r="F113" s="21" t="s">
        <v>13</v>
      </c>
      <c r="G113" s="21" t="s">
        <v>13</v>
      </c>
      <c r="H113" s="48" t="str">
        <f t="shared" si="4"/>
        <v>  </v>
      </c>
      <c r="I113" s="5" t="s">
        <v>13</v>
      </c>
      <c r="J113" s="5" t="s">
        <v>13</v>
      </c>
      <c r="K113" s="5" t="s">
        <v>13</v>
      </c>
    </row>
    <row r="114" spans="1:11" ht="32.25" customHeight="1">
      <c r="A114" s="82" t="s">
        <v>144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6"/>
    </row>
    <row r="115" ht="15.75">
      <c r="A115" s="3"/>
    </row>
    <row r="116" spans="1:11" ht="19.5" customHeight="1">
      <c r="A116" s="74" t="s">
        <v>56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ht="15.75">
      <c r="A117" s="3"/>
    </row>
    <row r="118" spans="1:8" ht="94.5">
      <c r="A118" s="10" t="s">
        <v>57</v>
      </c>
      <c r="B118" s="5" t="s">
        <v>58</v>
      </c>
      <c r="C118" s="5" t="s">
        <v>59</v>
      </c>
      <c r="D118" s="5" t="s">
        <v>60</v>
      </c>
      <c r="E118" s="5" t="s">
        <v>61</v>
      </c>
      <c r="F118" s="5" t="s">
        <v>62</v>
      </c>
      <c r="G118" s="5" t="s">
        <v>63</v>
      </c>
      <c r="H118" s="5" t="s">
        <v>64</v>
      </c>
    </row>
    <row r="119" spans="1:8" ht="15.75">
      <c r="A119" s="5">
        <v>1</v>
      </c>
      <c r="B119" s="5">
        <v>2</v>
      </c>
      <c r="C119" s="5">
        <v>3</v>
      </c>
      <c r="D119" s="5">
        <v>4</v>
      </c>
      <c r="E119" s="5">
        <v>5</v>
      </c>
      <c r="F119" s="5" t="s">
        <v>65</v>
      </c>
      <c r="G119" s="5">
        <v>7</v>
      </c>
      <c r="H119" s="5" t="s">
        <v>66</v>
      </c>
    </row>
    <row r="120" spans="1:8" ht="15.75">
      <c r="A120" s="78" t="s">
        <v>67</v>
      </c>
      <c r="B120" s="13" t="s">
        <v>68</v>
      </c>
      <c r="C120" s="78" t="s">
        <v>69</v>
      </c>
      <c r="D120" s="80"/>
      <c r="E120" s="80"/>
      <c r="F120" s="80"/>
      <c r="G120" s="78" t="s">
        <v>69</v>
      </c>
      <c r="H120" s="78" t="s">
        <v>69</v>
      </c>
    </row>
    <row r="121" spans="1:8" ht="15.75">
      <c r="A121" s="79"/>
      <c r="B121" s="14" t="s">
        <v>70</v>
      </c>
      <c r="C121" s="79"/>
      <c r="D121" s="81"/>
      <c r="E121" s="81"/>
      <c r="F121" s="81"/>
      <c r="G121" s="79"/>
      <c r="H121" s="79"/>
    </row>
    <row r="122" spans="1:8" ht="31.5">
      <c r="A122" s="5"/>
      <c r="B122" s="6" t="s">
        <v>71</v>
      </c>
      <c r="C122" s="5" t="s">
        <v>69</v>
      </c>
      <c r="D122" s="6"/>
      <c r="E122" s="6"/>
      <c r="F122" s="6"/>
      <c r="G122" s="5" t="s">
        <v>69</v>
      </c>
      <c r="H122" s="5" t="s">
        <v>69</v>
      </c>
    </row>
    <row r="123" spans="1:8" ht="63">
      <c r="A123" s="5"/>
      <c r="B123" s="6" t="s">
        <v>72</v>
      </c>
      <c r="C123" s="5" t="s">
        <v>69</v>
      </c>
      <c r="D123" s="6"/>
      <c r="E123" s="6"/>
      <c r="F123" s="6"/>
      <c r="G123" s="5" t="s">
        <v>69</v>
      </c>
      <c r="H123" s="5" t="s">
        <v>69</v>
      </c>
    </row>
    <row r="124" spans="1:8" ht="27.75" customHeight="1">
      <c r="A124" s="5"/>
      <c r="B124" s="6" t="s">
        <v>73</v>
      </c>
      <c r="C124" s="5" t="s">
        <v>69</v>
      </c>
      <c r="D124" s="6"/>
      <c r="E124" s="6"/>
      <c r="F124" s="6"/>
      <c r="G124" s="5" t="s">
        <v>69</v>
      </c>
      <c r="H124" s="5" t="s">
        <v>69</v>
      </c>
    </row>
    <row r="125" spans="1:8" ht="15.75">
      <c r="A125" s="5"/>
      <c r="B125" s="6" t="s">
        <v>74</v>
      </c>
      <c r="C125" s="5" t="s">
        <v>69</v>
      </c>
      <c r="D125" s="6"/>
      <c r="E125" s="6"/>
      <c r="F125" s="6"/>
      <c r="G125" s="5" t="s">
        <v>69</v>
      </c>
      <c r="H125" s="5" t="s">
        <v>69</v>
      </c>
    </row>
    <row r="126" spans="1:8" ht="15.75" customHeight="1">
      <c r="A126" s="75" t="s">
        <v>75</v>
      </c>
      <c r="B126" s="76"/>
      <c r="C126" s="76"/>
      <c r="D126" s="76"/>
      <c r="E126" s="76"/>
      <c r="F126" s="76"/>
      <c r="G126" s="76"/>
      <c r="H126" s="77"/>
    </row>
    <row r="127" spans="1:8" ht="15.75">
      <c r="A127" s="78" t="s">
        <v>76</v>
      </c>
      <c r="B127" s="13" t="s">
        <v>77</v>
      </c>
      <c r="C127" s="78" t="s">
        <v>69</v>
      </c>
      <c r="D127" s="80"/>
      <c r="E127" s="80"/>
      <c r="F127" s="80"/>
      <c r="G127" s="78" t="s">
        <v>69</v>
      </c>
      <c r="H127" s="78" t="s">
        <v>69</v>
      </c>
    </row>
    <row r="128" spans="1:8" ht="15.75">
      <c r="A128" s="79"/>
      <c r="B128" s="14" t="s">
        <v>70</v>
      </c>
      <c r="C128" s="79"/>
      <c r="D128" s="81"/>
      <c r="E128" s="81"/>
      <c r="F128" s="81"/>
      <c r="G128" s="79"/>
      <c r="H128" s="79"/>
    </row>
    <row r="129" spans="1:8" ht="15.75" customHeight="1">
      <c r="A129" s="75" t="s">
        <v>78</v>
      </c>
      <c r="B129" s="76"/>
      <c r="C129" s="76"/>
      <c r="D129" s="76"/>
      <c r="E129" s="76"/>
      <c r="F129" s="76"/>
      <c r="G129" s="76"/>
      <c r="H129" s="77"/>
    </row>
    <row r="130" spans="1:8" ht="15.75" customHeight="1">
      <c r="A130" s="75" t="s">
        <v>79</v>
      </c>
      <c r="B130" s="76"/>
      <c r="C130" s="76"/>
      <c r="D130" s="76"/>
      <c r="E130" s="76"/>
      <c r="F130" s="76"/>
      <c r="G130" s="76"/>
      <c r="H130" s="77"/>
    </row>
    <row r="131" spans="1:8" ht="52.5" customHeight="1">
      <c r="A131" s="38" t="s">
        <v>98</v>
      </c>
      <c r="B131" s="15" t="s">
        <v>80</v>
      </c>
      <c r="C131" s="6"/>
      <c r="D131" s="6"/>
      <c r="E131" s="6"/>
      <c r="F131" s="6"/>
      <c r="G131" s="6"/>
      <c r="H131" s="6"/>
    </row>
    <row r="132" spans="1:8" ht="30.75" customHeight="1">
      <c r="A132" s="5"/>
      <c r="B132" s="16" t="s">
        <v>81</v>
      </c>
      <c r="C132" s="6"/>
      <c r="D132" s="6"/>
      <c r="E132" s="6"/>
      <c r="F132" s="6"/>
      <c r="G132" s="6"/>
      <c r="H132" s="6"/>
    </row>
    <row r="133" spans="1:8" ht="15.75" customHeight="1">
      <c r="A133" s="75" t="s">
        <v>82</v>
      </c>
      <c r="B133" s="76"/>
      <c r="C133" s="76"/>
      <c r="D133" s="76"/>
      <c r="E133" s="76"/>
      <c r="F133" s="76"/>
      <c r="G133" s="76"/>
      <c r="H133" s="77"/>
    </row>
    <row r="134" spans="1:8" ht="31.5">
      <c r="A134" s="5"/>
      <c r="B134" s="6" t="s">
        <v>83</v>
      </c>
      <c r="C134" s="6"/>
      <c r="D134" s="6"/>
      <c r="E134" s="6"/>
      <c r="F134" s="6"/>
      <c r="G134" s="6"/>
      <c r="H134" s="6"/>
    </row>
    <row r="135" spans="1:8" ht="31.5">
      <c r="A135" s="5"/>
      <c r="B135" s="6" t="s">
        <v>84</v>
      </c>
      <c r="C135" s="6"/>
      <c r="D135" s="6"/>
      <c r="E135" s="6"/>
      <c r="F135" s="6"/>
      <c r="G135" s="6"/>
      <c r="H135" s="6"/>
    </row>
    <row r="136" spans="1:8" ht="15.75">
      <c r="A136" s="5"/>
      <c r="B136" s="6" t="s">
        <v>85</v>
      </c>
      <c r="C136" s="6"/>
      <c r="D136" s="6"/>
      <c r="E136" s="6"/>
      <c r="F136" s="6"/>
      <c r="G136" s="6"/>
      <c r="H136" s="6"/>
    </row>
    <row r="137" spans="1:8" ht="31.5">
      <c r="A137" s="5"/>
      <c r="B137" s="16" t="s">
        <v>86</v>
      </c>
      <c r="C137" s="6"/>
      <c r="D137" s="6"/>
      <c r="E137" s="6"/>
      <c r="F137" s="6"/>
      <c r="G137" s="6"/>
      <c r="H137" s="6"/>
    </row>
    <row r="138" spans="1:8" ht="15.75" customHeight="1">
      <c r="A138" s="75" t="s">
        <v>87</v>
      </c>
      <c r="B138" s="76"/>
      <c r="C138" s="76"/>
      <c r="D138" s="76"/>
      <c r="E138" s="76"/>
      <c r="F138" s="76"/>
      <c r="G138" s="76"/>
      <c r="H138" s="77"/>
    </row>
    <row r="139" spans="1:8" ht="31.5">
      <c r="A139" s="5"/>
      <c r="B139" s="6" t="s">
        <v>83</v>
      </c>
      <c r="C139" s="6"/>
      <c r="D139" s="6"/>
      <c r="E139" s="6"/>
      <c r="F139" s="6"/>
      <c r="G139" s="6"/>
      <c r="H139" s="6"/>
    </row>
    <row r="140" spans="1:8" ht="31.5">
      <c r="A140" s="5"/>
      <c r="B140" s="6" t="s">
        <v>84</v>
      </c>
      <c r="C140" s="6"/>
      <c r="D140" s="6"/>
      <c r="E140" s="6"/>
      <c r="F140" s="6"/>
      <c r="G140" s="6"/>
      <c r="H140" s="6"/>
    </row>
    <row r="141" spans="1:8" ht="15.75">
      <c r="A141" s="5"/>
      <c r="B141" s="6" t="s">
        <v>85</v>
      </c>
      <c r="C141" s="6"/>
      <c r="D141" s="6"/>
      <c r="E141" s="6"/>
      <c r="F141" s="6"/>
      <c r="G141" s="6"/>
      <c r="H141" s="6"/>
    </row>
    <row r="142" spans="1:8" ht="47.25">
      <c r="A142" s="38" t="s">
        <v>147</v>
      </c>
      <c r="B142" s="15" t="s">
        <v>88</v>
      </c>
      <c r="C142" s="5" t="s">
        <v>69</v>
      </c>
      <c r="D142" s="5"/>
      <c r="E142" s="5"/>
      <c r="F142" s="5"/>
      <c r="G142" s="5" t="s">
        <v>69</v>
      </c>
      <c r="H142" s="5" t="s">
        <v>69</v>
      </c>
    </row>
    <row r="143" ht="15.75">
      <c r="A143" s="3"/>
    </row>
    <row r="144" spans="1:11" ht="23.25" customHeight="1">
      <c r="A144" s="74" t="s">
        <v>89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ht="20.25" customHeight="1">
      <c r="A145" s="72" t="s">
        <v>124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6" ht="12.75">
      <c r="A146" s="2"/>
    </row>
    <row r="147" spans="1:11" ht="29.25" customHeight="1">
      <c r="A147" s="74" t="s">
        <v>90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</row>
    <row r="148" spans="1:13" ht="32.25" customHeight="1">
      <c r="A148" s="2"/>
      <c r="C148" s="72" t="s">
        <v>126</v>
      </c>
      <c r="D148" s="72"/>
      <c r="E148" s="72"/>
      <c r="F148" s="72"/>
      <c r="G148" s="72"/>
      <c r="H148" s="72"/>
      <c r="I148" s="72"/>
      <c r="J148" s="72"/>
      <c r="K148" s="72"/>
      <c r="L148" s="50"/>
      <c r="M148" s="50"/>
    </row>
    <row r="149" spans="1:11" ht="23.25" customHeight="1">
      <c r="A149" s="74" t="s">
        <v>91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1:11" ht="31.5" customHeight="1">
      <c r="A150" s="72" t="s">
        <v>127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1:11" ht="31.5" customHeight="1">
      <c r="A151" s="49"/>
      <c r="B151" s="49"/>
      <c r="C151" s="72" t="s">
        <v>128</v>
      </c>
      <c r="D151" s="72"/>
      <c r="E151" s="72"/>
      <c r="F151" s="72"/>
      <c r="G151" s="72"/>
      <c r="H151" s="72"/>
      <c r="I151" s="72"/>
      <c r="J151" s="72"/>
      <c r="K151" s="72"/>
    </row>
    <row r="152" ht="12.75">
      <c r="A152" s="2"/>
    </row>
    <row r="153" spans="1:11" ht="23.25" customHeight="1">
      <c r="A153" s="72" t="s">
        <v>129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ht="29.25" customHeight="1">
      <c r="A154" s="50"/>
      <c r="B154" s="50"/>
      <c r="C154" s="72" t="s">
        <v>130</v>
      </c>
      <c r="D154" s="72"/>
      <c r="E154" s="72"/>
      <c r="F154" s="72"/>
      <c r="G154" s="72"/>
      <c r="H154" s="72"/>
      <c r="I154" s="72"/>
      <c r="J154" s="72"/>
      <c r="K154" s="72"/>
    </row>
    <row r="155" ht="12.75">
      <c r="A155" s="2"/>
    </row>
    <row r="156" spans="1:11" ht="21" customHeight="1">
      <c r="A156" s="72" t="s">
        <v>131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1:11" ht="21" customHeight="1">
      <c r="A157" s="49"/>
      <c r="B157" s="49"/>
      <c r="C157" s="72" t="s">
        <v>132</v>
      </c>
      <c r="D157" s="72"/>
      <c r="E157" s="72"/>
      <c r="F157" s="72"/>
      <c r="G157" s="72"/>
      <c r="H157" s="72"/>
      <c r="I157" s="72"/>
      <c r="J157" s="72"/>
      <c r="K157" s="72"/>
    </row>
    <row r="158" spans="1:11" ht="34.5" customHeight="1">
      <c r="A158" s="72" t="s">
        <v>133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</row>
    <row r="159" spans="1:11" ht="21" customHeight="1">
      <c r="A159" s="49"/>
      <c r="B159" s="49"/>
      <c r="C159" s="72" t="s">
        <v>134</v>
      </c>
      <c r="D159" s="72"/>
      <c r="E159" s="72"/>
      <c r="F159" s="72"/>
      <c r="G159" s="72"/>
      <c r="H159" s="72"/>
      <c r="I159" s="72"/>
      <c r="J159" s="72"/>
      <c r="K159" s="72"/>
    </row>
    <row r="160" ht="15.75">
      <c r="A160" s="3"/>
    </row>
    <row r="161" spans="1:7" ht="47.25" customHeight="1">
      <c r="A161" s="74" t="s">
        <v>135</v>
      </c>
      <c r="B161" s="74"/>
      <c r="C161" s="74"/>
      <c r="D161" s="18"/>
      <c r="E161" s="17" t="s">
        <v>92</v>
      </c>
      <c r="G161" s="51" t="s">
        <v>136</v>
      </c>
    </row>
    <row r="162" spans="1:5" ht="12.75" customHeight="1">
      <c r="A162" s="18"/>
      <c r="E162" s="19" t="s">
        <v>93</v>
      </c>
    </row>
    <row r="164" spans="1:11" ht="15.75">
      <c r="A164" s="73" t="s">
        <v>94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15.75">
      <c r="A165" s="73" t="s">
        <v>95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</row>
    <row r="167" spans="1:11" ht="15.75">
      <c r="A167" s="73" t="s">
        <v>96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9" ht="15.75">
      <c r="A169" s="20"/>
    </row>
  </sheetData>
  <sheetProtection/>
  <mergeCells count="141">
    <mergeCell ref="A1:K1"/>
    <mergeCell ref="A2:K2"/>
    <mergeCell ref="A4:K4"/>
    <mergeCell ref="A5:K5"/>
    <mergeCell ref="A32:K32"/>
    <mergeCell ref="C27:D27"/>
    <mergeCell ref="G23:I23"/>
    <mergeCell ref="A19:K19"/>
    <mergeCell ref="D14:K14"/>
    <mergeCell ref="A17:C17"/>
    <mergeCell ref="D17:K17"/>
    <mergeCell ref="A7:K7"/>
    <mergeCell ref="A8:K8"/>
    <mergeCell ref="A9:K9"/>
    <mergeCell ref="A10:K10"/>
    <mergeCell ref="A11:K11"/>
    <mergeCell ref="A21:K21"/>
    <mergeCell ref="C24:D24"/>
    <mergeCell ref="C25:D25"/>
    <mergeCell ref="A26:K26"/>
    <mergeCell ref="A23:A24"/>
    <mergeCell ref="B23:B24"/>
    <mergeCell ref="C23:F23"/>
    <mergeCell ref="B36:D36"/>
    <mergeCell ref="E36:G36"/>
    <mergeCell ref="H36:J36"/>
    <mergeCell ref="B35:D35"/>
    <mergeCell ref="E35:G35"/>
    <mergeCell ref="H35:J35"/>
    <mergeCell ref="A12:K12"/>
    <mergeCell ref="A15:K15"/>
    <mergeCell ref="J23:K23"/>
    <mergeCell ref="A31:K31"/>
    <mergeCell ref="A29:K29"/>
    <mergeCell ref="C28:D28"/>
    <mergeCell ref="B34:D34"/>
    <mergeCell ref="E34:G34"/>
    <mergeCell ref="H34:J34"/>
    <mergeCell ref="A39:K39"/>
    <mergeCell ref="B40:D40"/>
    <mergeCell ref="E40:G40"/>
    <mergeCell ref="H40:J40"/>
    <mergeCell ref="B38:D38"/>
    <mergeCell ref="E38:G38"/>
    <mergeCell ref="H38:J38"/>
    <mergeCell ref="B37:D37"/>
    <mergeCell ref="E37:G37"/>
    <mergeCell ref="H37:J37"/>
    <mergeCell ref="B43:D43"/>
    <mergeCell ref="E43:G43"/>
    <mergeCell ref="H43:J43"/>
    <mergeCell ref="B42:D42"/>
    <mergeCell ref="E42:G42"/>
    <mergeCell ref="H42:J42"/>
    <mergeCell ref="B41:D41"/>
    <mergeCell ref="E41:G41"/>
    <mergeCell ref="H41:J41"/>
    <mergeCell ref="A46:K46"/>
    <mergeCell ref="B47:D47"/>
    <mergeCell ref="E47:G47"/>
    <mergeCell ref="H47:J47"/>
    <mergeCell ref="B45:D45"/>
    <mergeCell ref="E45:G45"/>
    <mergeCell ref="H45:J45"/>
    <mergeCell ref="B44:D44"/>
    <mergeCell ref="E44:G44"/>
    <mergeCell ref="H44:J44"/>
    <mergeCell ref="B49:D49"/>
    <mergeCell ref="E49:G49"/>
    <mergeCell ref="H49:J49"/>
    <mergeCell ref="I55:K55"/>
    <mergeCell ref="B50:D50"/>
    <mergeCell ref="E50:G50"/>
    <mergeCell ref="H50:J50"/>
    <mergeCell ref="B48:D48"/>
    <mergeCell ref="E48:G48"/>
    <mergeCell ref="H48:J48"/>
    <mergeCell ref="A68:K68"/>
    <mergeCell ref="A73:K73"/>
    <mergeCell ref="A51:K51"/>
    <mergeCell ref="A53:K53"/>
    <mergeCell ref="A54:K54"/>
    <mergeCell ref="A55:A56"/>
    <mergeCell ref="B55:B56"/>
    <mergeCell ref="C55:E55"/>
    <mergeCell ref="F55:H55"/>
    <mergeCell ref="A57:K57"/>
    <mergeCell ref="A62:K62"/>
    <mergeCell ref="A89:A91"/>
    <mergeCell ref="B89:B91"/>
    <mergeCell ref="C89:E90"/>
    <mergeCell ref="F89:H90"/>
    <mergeCell ref="I89:K89"/>
    <mergeCell ref="I90:K90"/>
    <mergeCell ref="A76:K76"/>
    <mergeCell ref="A78:K78"/>
    <mergeCell ref="A84:K84"/>
    <mergeCell ref="A85:K85"/>
    <mergeCell ref="A87:K87"/>
    <mergeCell ref="A80:K80"/>
    <mergeCell ref="A82:K82"/>
    <mergeCell ref="A126:H126"/>
    <mergeCell ref="A120:A121"/>
    <mergeCell ref="C120:C121"/>
    <mergeCell ref="D120:D121"/>
    <mergeCell ref="E120:E121"/>
    <mergeCell ref="F127:F128"/>
    <mergeCell ref="G127:G128"/>
    <mergeCell ref="H127:H128"/>
    <mergeCell ref="A93:K93"/>
    <mergeCell ref="A96:K96"/>
    <mergeCell ref="A114:K114"/>
    <mergeCell ref="A116:K116"/>
    <mergeCell ref="F120:F121"/>
    <mergeCell ref="G120:G121"/>
    <mergeCell ref="H120:H121"/>
    <mergeCell ref="A133:H133"/>
    <mergeCell ref="A138:H138"/>
    <mergeCell ref="A144:K144"/>
    <mergeCell ref="A145:K145"/>
    <mergeCell ref="A147:K147"/>
    <mergeCell ref="A149:K149"/>
    <mergeCell ref="A129:H129"/>
    <mergeCell ref="A127:A128"/>
    <mergeCell ref="C127:C128"/>
    <mergeCell ref="D127:D128"/>
    <mergeCell ref="E127:E128"/>
    <mergeCell ref="A130:H130"/>
    <mergeCell ref="C148:K148"/>
    <mergeCell ref="C157:K157"/>
    <mergeCell ref="A150:K150"/>
    <mergeCell ref="A153:K153"/>
    <mergeCell ref="A164:K164"/>
    <mergeCell ref="A165:K165"/>
    <mergeCell ref="A167:K167"/>
    <mergeCell ref="A156:K156"/>
    <mergeCell ref="A158:K158"/>
    <mergeCell ref="C159:K159"/>
    <mergeCell ref="A161:C161"/>
    <mergeCell ref="C151:K151"/>
    <mergeCell ref="C154:K154"/>
  </mergeCells>
  <printOptions/>
  <pageMargins left="0.6692913385826772" right="0.2362204724409449" top="0.2362204724409449" bottom="0.1968503937007874" header="0.1968503937007874" footer="0.1968503937007874"/>
  <pageSetup horizontalDpi="600" verticalDpi="600" orientation="landscape" paperSize="9" scale="75" r:id="rId1"/>
  <rowBreaks count="6" manualBreakCount="6">
    <brk id="29" max="10" man="1"/>
    <brk id="62" max="255" man="1"/>
    <brk id="85" max="255" man="1"/>
    <brk id="101" max="255" man="1"/>
    <brk id="11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2020-02-12T10:23:06Z</cp:lastPrinted>
  <dcterms:created xsi:type="dcterms:W3CDTF">2019-03-14T10:21:45Z</dcterms:created>
  <dcterms:modified xsi:type="dcterms:W3CDTF">2020-02-24T11:51:52Z</dcterms:modified>
  <cp:category/>
  <cp:version/>
  <cp:contentType/>
  <cp:contentStatus/>
</cp:coreProperties>
</file>