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 (0813180)" sheetId="1" r:id="rId1"/>
  </sheets>
  <definedNames>
    <definedName name="_xlnm.Print_Area" localSheetId="0">'звіт з 01.01.2020 (0813180)'!$A$1:$M$75</definedName>
  </definedNames>
  <calcPr fullCalcOnLoad="1"/>
</workbook>
</file>

<file path=xl/sharedStrings.xml><?xml version="1.0" encoding="utf-8"?>
<sst xmlns="http://schemas.openxmlformats.org/spreadsheetml/2006/main" count="140" uniqueCount="86">
  <si>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</si>
  <si>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</si>
  <si>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</si>
  <si>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</si>
  <si>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</si>
  <si>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</si>
  <si>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</si>
  <si>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</si>
  <si>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</si>
  <si>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</si>
  <si>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</si>
  <si>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</si>
  <si>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</si>
  <si>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</si>
  <si>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</si>
  <si>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</si>
  <si>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</si>
  <si>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</si>
  <si>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</si>
  <si>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</si>
  <si>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</si>
  <si>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</si>
  <si>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</si>
  <si>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</si>
  <si>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</si>
  <si>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</si>
  <si>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</si>
  <si>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</si>
  <si>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</si>
  <si>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</si>
  <si>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</si>
  <si>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</si>
  <si>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</si>
  <si>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</si>
  <si>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</si>
  <si>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</si>
  <si>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</si>
  <si>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</si>
  <si>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</si>
  <si>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</si>
  <si>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</si>
  <si>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01.01.2020 року</t>
  </si>
  <si>
    <t>0800000</t>
  </si>
  <si>
    <t>0810000</t>
  </si>
  <si>
    <t>Департамент соціальної політики Черкаської міської ради</t>
  </si>
  <si>
    <t>1.1</t>
  </si>
  <si>
    <t>грн.</t>
  </si>
  <si>
    <t>кошторис</t>
  </si>
  <si>
    <t>2.1</t>
  </si>
  <si>
    <t>осіб</t>
  </si>
  <si>
    <t>3.1</t>
  </si>
  <si>
    <t>4.1</t>
  </si>
  <si>
    <t>%</t>
  </si>
  <si>
    <t>розрахунок</t>
  </si>
  <si>
    <t>статистична звітність</t>
  </si>
  <si>
    <t>3.2</t>
  </si>
  <si>
    <t>грн./міс. на 1 особу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</si>
  <si>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</si>
  <si>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</si>
  <si>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Надання пільг населенню на оплату житлово - комунальних послуг і послуг зв'язку за рішенням Черкаської міської ради</t>
  </si>
  <si>
    <t>Надання пільг на оплату житлово - комунальних послуг членам сімей загиблих учасників АТО, ООС</t>
  </si>
  <si>
    <t>Міська соціальна програма «Турбота» на період з 2018 до 2022</t>
  </si>
  <si>
    <t>Міська програма соціальної підтримки мешканців м. Черкас, які забезпечують національну безпеку і оборону, відсіч і стримування збройної агресії Російської Федерації у Донецькій та Луганській областях, членів їх сімей та членів сімей загиблих громадян, які захищали державний суверенітет України, на 2019-2021</t>
  </si>
  <si>
    <t>1.2</t>
  </si>
  <si>
    <t>Обсяг фінансових затрат на надання пільг населенню на оплату житлово - комунальних послуг і послуг зв'язку за рішенням ради</t>
  </si>
  <si>
    <t>Обсяг фінансових затрат на надання пільг членам сімей загиблих учасників АТО, ООС на оплату житлово - комунальних послуг</t>
  </si>
  <si>
    <t>2.2</t>
  </si>
  <si>
    <t>кількість отримувачів пільг на оплату житлово - комунальних послуг і послуг зв'язку за рішенням міської ради</t>
  </si>
  <si>
    <t>кількість отримувачів пільг на оплату житлово - комунальних послуг,  що надаються членам сімей загиблих учасників АТО, ООС</t>
  </si>
  <si>
    <t>середній розмір витрат на надання пільг на оплату житлово-комунальних послуг і послуг зв'язку за рішенням міської ради</t>
  </si>
  <si>
    <t>середній розмір витрат на надання пільг  на оплату житлово-комунальних послуг членам сімей загиблих учасників АТО, ООС</t>
  </si>
  <si>
    <t>%  задоволення потреби в пільгах на оплату житлово-комунальних послуг і послуг зв'язку за рішенням міської ради</t>
  </si>
  <si>
    <t>4.2</t>
  </si>
  <si>
    <t>%  задоволення потреби в пільгах, що надаються членам сімей загиблих учасників АТО, ООС на оплату житлово - комунальних послуг</t>
  </si>
  <si>
    <t>Ю. В. Ніконенко</t>
  </si>
  <si>
    <t>Ю. П. Кобелева</t>
  </si>
  <si>
    <t>5. Мета бюджетної програми: 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 - комунальних послуг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</si>
  <si>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по даній програмі за 2019 рік становить 1 610 156,78 грн., що складає 83,95 % від уточненого плану на 2019 рік. Невиконання планогово показника пов'язано з переходом на житлові субсидії населенню надані державою, касові видатки відповідають фактичній потребі, відповідно до кількості звернень.</t>
  </si>
  <si>
    <t>Пояснення щодо причин розбіжностей між фактичними та затвердженими результативними показниками: касові видатки по даній програмі за 2019 рік становить 1 610 156,78 грн., що складає 83,95 % від уточненого плану на 2019 рік. Невиконання планогово показника пов'язано з переходом на житлові субсидії населенню надані державою, касові видатки відповідають фактичній потребі, відповідно до кількості звернень.</t>
  </si>
  <si>
    <t>Пояснення щодо причин розбіжностей між фактичними та затвердженими результативними показниками: виникли з меншою вартістю витрат на житлово-комунальні послуги, що були заплановані в бюджеті.</t>
  </si>
  <si>
    <t>Пояснення щодо причин розбіжностей між фактичними та затвердженими результативними показниками: потреба в пільгах (показник якості) задоволена в повному обсязі.</t>
  </si>
  <si>
    <t>Аналіз стану виконання результативних показників:  "Міська соціальна програма "Турбота" на період з 2018 по 2022" та "Міська програма соціальної підтримки мешканців м. Черкас, які забезпечують національну безпеку і оборону, відсіч і стримування збройної агресії Російської Федерації у Донецькій та Луганській областях, членів їх сімей та членів сімей загиблих громадян, які захищали державний суверенітет України, на 2019-2021", виконана в межах доведених асигнувань міського бюджету на 2019 рік. За показниками затрат 83,95 % виконання, показники продукту свідчать, що кількість отримувачів не відповідає плановому у зв'язку з збільшенням кількості отримувачів пільг на ЖКП, які перебувають на обліку ЄДАРП (Єдиний державний автоматизований реєстр осіб, які мають право на пільги). Кількість осіб, яка скористалась пільгою в 2019 році склала 406 осіб, а саме: 349 осіб (337 осіб з інвалідністю по зору, 12 сімей загиблих в Афганістані), які отримують пільги з місцевого бюджету відповідно до програми "Турбота" та 57 членів сімей, які отримують пільги з місцевого бюджету в межах програми "Учасникам АТО, ООС та членів їх сімей".</t>
  </si>
  <si>
    <t>10. Узагальнений висновок про виконання бюджетної програми. Усі завдання, передбачені бюджетною програмою 0813180 "Надання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послуг", виконано. Забезпечена мета бюджетної програми, а саме  - 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 - комунальних послуг. Програма залишається  актуальною для подальшої реалізації. Завдяки коштам, виділеним в межах доведених асигнувань міського бюджету на 2019 рік, вдалося забезпечити  406 осіб. Бюджетні кошти використані за призначенням. Касові видатки склали 83,95 % від затвердженого обсягу бюджетних коштів.</t>
  </si>
  <si>
    <t>Пояснення щодо причин розбіжностей між фактичними та затвердженими результативними показниками: кількість отримувачів не відповідає плановому у зв'язку з збільшенням кількості отримувачів пільг на житлово-комунальні послуги.</t>
  </si>
  <si>
    <t xml:space="preserve">Заступник директора департаменту - начальник управління бухгалтерського обліку та фінансування </t>
  </si>
  <si>
    <t xml:space="preserve">Заступник директора департаменту - начальник управління розвитку соціальної сфери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</si>
</sst>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₴&quot;"/>
    <numFmt numFmtId="177" formatCode="#,##0.00\ _₴"/>
    <numFmt numFmtId="178" formatCode="[$-422]d\ mmmm\ yyyy&quot; р.&quot;"/>
    <numFmt numFmtId="179" formatCode="0.0"/>
    <numFmt numFmtId="180" formatCode="#,##0.0\ _₴"/>
    <numFmt numFmtId="181" formatCode="#,##0\ _₴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38" fillId="0" borderId="10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8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38" fillId="0" borderId="0" xfId="0" applyFont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top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1" fillId="0" borderId="11" xfId="0" applyFont="1" applyBorder="1" applyAlignment="1">
      <alignment wrapText="1"/>
    </xf>
    <xf numFmtId="0" fontId="38" fillId="33" borderId="0" xfId="0" applyFont="1" applyFill="1" applyAlignment="1">
      <alignment horizontal="left" vertical="center" wrapText="1"/>
    </xf>
    <xf numFmtId="0" fontId="41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64">
      <selection activeCell="A71" sqref="A71:M72"/>
    </sheetView>
  </sheetViews>
  <sheetFormatPr defaultColWidth="9.140625" defaultRowHeight="15"/>
  <cols>
    <col min="1" max="1" width="4.421875" style="2" customWidth="1"/>
    <col min="2" max="2" width="25.00390625" style="2" customWidth="1"/>
    <col min="3" max="3" width="11.00390625" style="2" customWidth="1"/>
    <col min="4" max="4" width="13.00390625" style="2" customWidth="1"/>
    <col min="5" max="5" width="14.28125" style="2" customWidth="1"/>
    <col min="6" max="6" width="13.421875" style="2" customWidth="1"/>
    <col min="7" max="7" width="14.140625" style="2" customWidth="1"/>
    <col min="8" max="8" width="14.00390625" style="2" customWidth="1"/>
    <col min="9" max="9" width="13.421875" style="2" customWidth="1"/>
    <col min="10" max="10" width="14.00390625" style="2" customWidth="1"/>
    <col min="11" max="11" width="14.7109375" style="2" customWidth="1"/>
    <col min="12" max="12" width="13.00390625" style="2" customWidth="1"/>
    <col min="13" max="13" width="17.8515625" style="2" customWidth="1"/>
    <col min="14" max="16384" width="9.140625" style="2" customWidth="1"/>
  </cols>
  <sheetData>
    <row r="1" spans="10:13" ht="15.75" customHeight="1">
      <c r="J1" s="26" t="s">
        <v>40</v>
      </c>
      <c r="K1" s="26"/>
      <c r="L1" s="26"/>
      <c r="M1" s="26"/>
    </row>
    <row r="2" spans="10:13" ht="15.75">
      <c r="J2" s="26"/>
      <c r="K2" s="26"/>
      <c r="L2" s="26"/>
      <c r="M2" s="26"/>
    </row>
    <row r="3" spans="10:13" ht="15.75">
      <c r="J3" s="26"/>
      <c r="K3" s="26"/>
      <c r="L3" s="26"/>
      <c r="M3" s="26"/>
    </row>
    <row r="4" spans="10:13" ht="15.75">
      <c r="J4" s="26"/>
      <c r="K4" s="26"/>
      <c r="L4" s="26"/>
      <c r="M4" s="26"/>
    </row>
    <row r="5" spans="1:13" ht="15.7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.7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4" t="s">
        <v>0</v>
      </c>
      <c r="B7" s="11" t="s">
        <v>42</v>
      </c>
      <c r="C7" s="8"/>
      <c r="E7" s="45" t="s">
        <v>44</v>
      </c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24"/>
      <c r="B8" s="9" t="s">
        <v>25</v>
      </c>
      <c r="C8" s="8"/>
      <c r="E8" s="30" t="s">
        <v>15</v>
      </c>
      <c r="F8" s="30"/>
      <c r="G8" s="30"/>
      <c r="H8" s="30"/>
      <c r="I8" s="30"/>
      <c r="J8" s="30"/>
      <c r="K8" s="30"/>
      <c r="L8" s="30"/>
      <c r="M8" s="30"/>
    </row>
    <row r="9" spans="1:13" ht="15.75">
      <c r="A9" s="24" t="s">
        <v>1</v>
      </c>
      <c r="B9" s="11" t="s">
        <v>43</v>
      </c>
      <c r="C9" s="8"/>
      <c r="E9" s="45" t="s">
        <v>44</v>
      </c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24"/>
      <c r="B10" s="9" t="s">
        <v>25</v>
      </c>
      <c r="C10" s="8"/>
      <c r="E10" s="31" t="s">
        <v>14</v>
      </c>
      <c r="F10" s="31"/>
      <c r="G10" s="31"/>
      <c r="H10" s="31"/>
      <c r="I10" s="31"/>
      <c r="J10" s="31"/>
      <c r="K10" s="31"/>
      <c r="L10" s="31"/>
      <c r="M10" s="31"/>
    </row>
    <row r="11" spans="1:13" ht="39" customHeight="1">
      <c r="A11" s="24" t="s">
        <v>2</v>
      </c>
      <c r="B11" s="11" t="s">
        <v>57</v>
      </c>
      <c r="C11" s="7">
        <v>1060</v>
      </c>
      <c r="E11" s="38" t="s">
        <v>58</v>
      </c>
      <c r="F11" s="38"/>
      <c r="G11" s="38"/>
      <c r="H11" s="38"/>
      <c r="I11" s="38"/>
      <c r="J11" s="38"/>
      <c r="K11" s="38"/>
      <c r="L11" s="38"/>
      <c r="M11" s="38"/>
    </row>
    <row r="12" spans="1:13" ht="15" customHeight="1">
      <c r="A12" s="24"/>
      <c r="B12" s="19" t="s">
        <v>25</v>
      </c>
      <c r="C12" s="6" t="s">
        <v>3</v>
      </c>
      <c r="E12" s="30" t="s">
        <v>16</v>
      </c>
      <c r="F12" s="30"/>
      <c r="G12" s="30"/>
      <c r="H12" s="30"/>
      <c r="I12" s="30"/>
      <c r="J12" s="30"/>
      <c r="K12" s="30"/>
      <c r="L12" s="30"/>
      <c r="M12" s="30"/>
    </row>
    <row r="13" spans="1:13" ht="19.5" customHeight="1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5.75">
      <c r="A14" s="1"/>
    </row>
    <row r="15" spans="1:13" ht="31.5">
      <c r="A15" s="5" t="s">
        <v>24</v>
      </c>
      <c r="B15" s="22" t="s">
        <v>26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.7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ht="15.75">
      <c r="A17" s="1"/>
    </row>
    <row r="18" spans="1:13" ht="39.75" customHeight="1">
      <c r="A18" s="23" t="s">
        <v>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ht="15.75">
      <c r="A19" s="8"/>
    </row>
    <row r="20" ht="15.75">
      <c r="A20" s="3" t="s">
        <v>30</v>
      </c>
    </row>
    <row r="21" ht="15.75">
      <c r="A21" s="1"/>
    </row>
    <row r="22" spans="1:13" ht="32.25" customHeight="1">
      <c r="A22" s="5" t="s">
        <v>24</v>
      </c>
      <c r="B22" s="22" t="s">
        <v>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.75">
      <c r="A23" s="5">
        <v>1</v>
      </c>
      <c r="B23" s="35" t="s">
        <v>59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5.75">
      <c r="A24" s="5">
        <v>2</v>
      </c>
      <c r="B24" s="35" t="s">
        <v>60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ht="15.75">
      <c r="A25" s="1"/>
    </row>
    <row r="26" ht="15.75">
      <c r="A26" s="3" t="s">
        <v>31</v>
      </c>
    </row>
    <row r="27" spans="1:13" ht="15.75">
      <c r="A27" s="1"/>
      <c r="M27" s="13" t="s">
        <v>27</v>
      </c>
    </row>
    <row r="28" spans="1:26" ht="30" customHeight="1">
      <c r="A28" s="22" t="s">
        <v>24</v>
      </c>
      <c r="B28" s="22" t="s">
        <v>32</v>
      </c>
      <c r="C28" s="22"/>
      <c r="D28" s="22"/>
      <c r="E28" s="22" t="s">
        <v>18</v>
      </c>
      <c r="F28" s="22"/>
      <c r="G28" s="22"/>
      <c r="H28" s="22" t="s">
        <v>33</v>
      </c>
      <c r="I28" s="22"/>
      <c r="J28" s="22"/>
      <c r="K28" s="22" t="s">
        <v>19</v>
      </c>
      <c r="L28" s="22"/>
      <c r="M28" s="2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33" customHeight="1">
      <c r="A29" s="22"/>
      <c r="B29" s="22"/>
      <c r="C29" s="22"/>
      <c r="D29" s="22"/>
      <c r="E29" s="5" t="s">
        <v>20</v>
      </c>
      <c r="F29" s="5" t="s">
        <v>21</v>
      </c>
      <c r="G29" s="5" t="s">
        <v>22</v>
      </c>
      <c r="H29" s="5" t="s">
        <v>20</v>
      </c>
      <c r="I29" s="5" t="s">
        <v>21</v>
      </c>
      <c r="J29" s="5" t="s">
        <v>22</v>
      </c>
      <c r="K29" s="5" t="s">
        <v>20</v>
      </c>
      <c r="L29" s="5" t="s">
        <v>21</v>
      </c>
      <c r="M29" s="5" t="s">
        <v>22</v>
      </c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>
      <c r="A30" s="5">
        <v>1</v>
      </c>
      <c r="B30" s="22">
        <v>2</v>
      </c>
      <c r="C30" s="22"/>
      <c r="D30" s="22"/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3.25" customHeight="1">
      <c r="A31" s="15" t="s">
        <v>0</v>
      </c>
      <c r="B31" s="35" t="s">
        <v>59</v>
      </c>
      <c r="C31" s="36"/>
      <c r="D31" s="37"/>
      <c r="E31" s="12">
        <v>1769135</v>
      </c>
      <c r="F31" s="12"/>
      <c r="G31" s="12">
        <f>E31</f>
        <v>1769135</v>
      </c>
      <c r="H31" s="16">
        <v>1510755.93</v>
      </c>
      <c r="I31" s="16"/>
      <c r="J31" s="16">
        <f>H31</f>
        <v>1510755.93</v>
      </c>
      <c r="K31" s="12">
        <f>H31-E31</f>
        <v>-258379.07000000007</v>
      </c>
      <c r="L31" s="12"/>
      <c r="M31" s="12">
        <f>K31</f>
        <v>-258379.07000000007</v>
      </c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49.5" customHeight="1">
      <c r="A32" s="15" t="s">
        <v>1</v>
      </c>
      <c r="B32" s="35" t="s">
        <v>60</v>
      </c>
      <c r="C32" s="36"/>
      <c r="D32" s="37"/>
      <c r="E32" s="12">
        <v>148730</v>
      </c>
      <c r="F32" s="12"/>
      <c r="G32" s="12">
        <f>E32</f>
        <v>148730</v>
      </c>
      <c r="H32" s="16">
        <v>99400.85</v>
      </c>
      <c r="I32" s="16"/>
      <c r="J32" s="16">
        <f>H32</f>
        <v>99400.85</v>
      </c>
      <c r="K32" s="12">
        <f>H32-E32</f>
        <v>-49329.149999999994</v>
      </c>
      <c r="L32" s="12"/>
      <c r="M32" s="12">
        <f>K32</f>
        <v>-49329.149999999994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>
      <c r="A33" s="5"/>
      <c r="B33" s="22" t="s">
        <v>6</v>
      </c>
      <c r="C33" s="22"/>
      <c r="D33" s="22"/>
      <c r="E33" s="12">
        <f>E31+E32</f>
        <v>1917865</v>
      </c>
      <c r="F33" s="12"/>
      <c r="G33" s="12">
        <f>E33</f>
        <v>1917865</v>
      </c>
      <c r="H33" s="16">
        <f>H31+H32</f>
        <v>1610156.78</v>
      </c>
      <c r="I33" s="16"/>
      <c r="J33" s="16">
        <f>H33</f>
        <v>1610156.78</v>
      </c>
      <c r="K33" s="12">
        <f>H33-E33</f>
        <v>-307708.22</v>
      </c>
      <c r="L33" s="12"/>
      <c r="M33" s="12">
        <f>K33</f>
        <v>-307708.22</v>
      </c>
      <c r="R33" s="10"/>
      <c r="S33" s="10"/>
      <c r="T33" s="10"/>
      <c r="U33" s="10"/>
      <c r="V33" s="10"/>
      <c r="W33" s="10"/>
      <c r="X33" s="10"/>
      <c r="Y33" s="10"/>
      <c r="Z33" s="10"/>
    </row>
    <row r="34" spans="1:13" ht="52.5" customHeight="1">
      <c r="A34" s="28" t="s">
        <v>77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ht="15.75">
      <c r="A35" s="1"/>
    </row>
    <row r="36" spans="1:13" ht="33" customHeight="1">
      <c r="A36" s="23" t="s">
        <v>34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5.75">
      <c r="A37" s="1"/>
      <c r="M37" s="13" t="s">
        <v>27</v>
      </c>
    </row>
    <row r="38" spans="1:13" ht="36.75" customHeight="1">
      <c r="A38" s="22" t="s">
        <v>4</v>
      </c>
      <c r="B38" s="22" t="s">
        <v>35</v>
      </c>
      <c r="C38" s="22"/>
      <c r="D38" s="22"/>
      <c r="E38" s="22" t="s">
        <v>18</v>
      </c>
      <c r="F38" s="22"/>
      <c r="G38" s="22"/>
      <c r="H38" s="22" t="s">
        <v>33</v>
      </c>
      <c r="I38" s="22"/>
      <c r="J38" s="22"/>
      <c r="K38" s="22" t="s">
        <v>19</v>
      </c>
      <c r="L38" s="22"/>
      <c r="M38" s="22"/>
    </row>
    <row r="39" spans="1:13" ht="33.75" customHeight="1">
      <c r="A39" s="22"/>
      <c r="B39" s="22"/>
      <c r="C39" s="22"/>
      <c r="D39" s="22"/>
      <c r="E39" s="5" t="s">
        <v>20</v>
      </c>
      <c r="F39" s="5" t="s">
        <v>21</v>
      </c>
      <c r="G39" s="5" t="s">
        <v>22</v>
      </c>
      <c r="H39" s="5" t="s">
        <v>20</v>
      </c>
      <c r="I39" s="5" t="s">
        <v>21</v>
      </c>
      <c r="J39" s="5" t="s">
        <v>22</v>
      </c>
      <c r="K39" s="5" t="s">
        <v>20</v>
      </c>
      <c r="L39" s="5" t="s">
        <v>21</v>
      </c>
      <c r="M39" s="5" t="s">
        <v>22</v>
      </c>
    </row>
    <row r="40" spans="1:13" ht="15.75">
      <c r="A40" s="5">
        <v>1</v>
      </c>
      <c r="B40" s="22">
        <v>2</v>
      </c>
      <c r="C40" s="22"/>
      <c r="D40" s="22"/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</row>
    <row r="41" spans="1:13" ht="31.5" customHeight="1">
      <c r="A41" s="15" t="s">
        <v>0</v>
      </c>
      <c r="B41" s="35" t="s">
        <v>61</v>
      </c>
      <c r="C41" s="36"/>
      <c r="D41" s="37"/>
      <c r="E41" s="12">
        <v>1769135</v>
      </c>
      <c r="F41" s="12"/>
      <c r="G41" s="12">
        <f>E41</f>
        <v>1769135</v>
      </c>
      <c r="H41" s="16">
        <v>1510755.93</v>
      </c>
      <c r="I41" s="16"/>
      <c r="J41" s="16">
        <f>H41</f>
        <v>1510755.93</v>
      </c>
      <c r="K41" s="12">
        <f>H41-E41</f>
        <v>-258379.07000000007</v>
      </c>
      <c r="L41" s="12"/>
      <c r="M41" s="12">
        <f>K41</f>
        <v>-258379.07000000007</v>
      </c>
    </row>
    <row r="42" spans="1:13" ht="129.75" customHeight="1">
      <c r="A42" s="15" t="s">
        <v>1</v>
      </c>
      <c r="B42" s="35" t="s">
        <v>62</v>
      </c>
      <c r="C42" s="36"/>
      <c r="D42" s="37"/>
      <c r="E42" s="12">
        <v>148730</v>
      </c>
      <c r="F42" s="12"/>
      <c r="G42" s="12">
        <f>E42</f>
        <v>148730</v>
      </c>
      <c r="H42" s="16">
        <v>99400.85</v>
      </c>
      <c r="I42" s="16"/>
      <c r="J42" s="16">
        <f>H42</f>
        <v>99400.85</v>
      </c>
      <c r="K42" s="12">
        <f>H42-E42</f>
        <v>-49329.149999999994</v>
      </c>
      <c r="L42" s="12"/>
      <c r="M42" s="12">
        <f>K42</f>
        <v>-49329.149999999994</v>
      </c>
    </row>
    <row r="43" spans="1:13" ht="15.75">
      <c r="A43" s="15"/>
      <c r="B43" s="22" t="s">
        <v>6</v>
      </c>
      <c r="C43" s="22"/>
      <c r="D43" s="22"/>
      <c r="E43" s="12">
        <f>E41+E42</f>
        <v>1917865</v>
      </c>
      <c r="F43" s="12"/>
      <c r="G43" s="12">
        <f>E43</f>
        <v>1917865</v>
      </c>
      <c r="H43" s="16">
        <f>H41+H42</f>
        <v>1610156.78</v>
      </c>
      <c r="I43" s="16"/>
      <c r="J43" s="16">
        <f>H43</f>
        <v>1610156.78</v>
      </c>
      <c r="K43" s="12">
        <f>H43-E43</f>
        <v>-307708.22</v>
      </c>
      <c r="L43" s="12"/>
      <c r="M43" s="12">
        <f>K43</f>
        <v>-307708.22</v>
      </c>
    </row>
    <row r="44" ht="15.75">
      <c r="A44" s="1"/>
    </row>
    <row r="45" ht="15.75">
      <c r="A45" s="3" t="s">
        <v>36</v>
      </c>
    </row>
    <row r="46" ht="15.75">
      <c r="A46" s="1"/>
    </row>
    <row r="47" spans="1:13" ht="33.75" customHeight="1">
      <c r="A47" s="22" t="s">
        <v>4</v>
      </c>
      <c r="B47" s="22" t="s">
        <v>23</v>
      </c>
      <c r="C47" s="22" t="s">
        <v>7</v>
      </c>
      <c r="D47" s="22" t="s">
        <v>8</v>
      </c>
      <c r="E47" s="22" t="s">
        <v>18</v>
      </c>
      <c r="F47" s="22"/>
      <c r="G47" s="22"/>
      <c r="H47" s="22" t="s">
        <v>37</v>
      </c>
      <c r="I47" s="22"/>
      <c r="J47" s="22"/>
      <c r="K47" s="22" t="s">
        <v>19</v>
      </c>
      <c r="L47" s="22"/>
      <c r="M47" s="22"/>
    </row>
    <row r="48" spans="1:13" ht="33.75" customHeight="1">
      <c r="A48" s="22"/>
      <c r="B48" s="22"/>
      <c r="C48" s="22"/>
      <c r="D48" s="22"/>
      <c r="E48" s="5" t="s">
        <v>20</v>
      </c>
      <c r="F48" s="5" t="s">
        <v>21</v>
      </c>
      <c r="G48" s="5" t="s">
        <v>22</v>
      </c>
      <c r="H48" s="5" t="s">
        <v>20</v>
      </c>
      <c r="I48" s="5" t="s">
        <v>21</v>
      </c>
      <c r="J48" s="5" t="s">
        <v>22</v>
      </c>
      <c r="K48" s="5" t="s">
        <v>20</v>
      </c>
      <c r="L48" s="5" t="s">
        <v>21</v>
      </c>
      <c r="M48" s="5" t="s">
        <v>22</v>
      </c>
    </row>
    <row r="49" spans="1:13" ht="15.7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 ht="15.75">
      <c r="A50" s="5">
        <v>1</v>
      </c>
      <c r="B50" s="5" t="s">
        <v>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96" customHeight="1">
      <c r="A51" s="15" t="s">
        <v>45</v>
      </c>
      <c r="B51" s="14" t="s">
        <v>64</v>
      </c>
      <c r="C51" s="5" t="s">
        <v>46</v>
      </c>
      <c r="D51" s="5" t="s">
        <v>47</v>
      </c>
      <c r="E51" s="12">
        <v>1769135</v>
      </c>
      <c r="F51" s="12"/>
      <c r="G51" s="12">
        <f>E51</f>
        <v>1769135</v>
      </c>
      <c r="H51" s="16">
        <v>1510755.93</v>
      </c>
      <c r="I51" s="16"/>
      <c r="J51" s="16">
        <f>H51</f>
        <v>1510755.93</v>
      </c>
      <c r="K51" s="12">
        <f>H51-E51</f>
        <v>-258379.07000000007</v>
      </c>
      <c r="L51" s="12"/>
      <c r="M51" s="12">
        <f>K51</f>
        <v>-258379.07000000007</v>
      </c>
    </row>
    <row r="52" spans="1:13" ht="93" customHeight="1">
      <c r="A52" s="15" t="s">
        <v>63</v>
      </c>
      <c r="B52" s="14" t="s">
        <v>65</v>
      </c>
      <c r="C52" s="5" t="s">
        <v>46</v>
      </c>
      <c r="D52" s="5" t="s">
        <v>47</v>
      </c>
      <c r="E52" s="12">
        <v>148730</v>
      </c>
      <c r="F52" s="12"/>
      <c r="G52" s="12">
        <f>E52</f>
        <v>148730</v>
      </c>
      <c r="H52" s="16">
        <v>99400.85</v>
      </c>
      <c r="I52" s="16"/>
      <c r="J52" s="16">
        <f>H52</f>
        <v>99400.85</v>
      </c>
      <c r="K52" s="12">
        <f>H52-E52</f>
        <v>-49329.149999999994</v>
      </c>
      <c r="L52" s="12"/>
      <c r="M52" s="12">
        <f>K52</f>
        <v>-49329.149999999994</v>
      </c>
    </row>
    <row r="53" spans="1:13" ht="51.75" customHeight="1">
      <c r="A53" s="35" t="s">
        <v>78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spans="1:13" ht="15.75">
      <c r="A54" s="5">
        <v>2</v>
      </c>
      <c r="B54" s="5" t="s">
        <v>10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80.25" customHeight="1">
      <c r="A55" s="15" t="s">
        <v>48</v>
      </c>
      <c r="B55" s="14" t="s">
        <v>67</v>
      </c>
      <c r="C55" s="5" t="s">
        <v>49</v>
      </c>
      <c r="D55" s="5" t="s">
        <v>54</v>
      </c>
      <c r="E55" s="5">
        <v>280</v>
      </c>
      <c r="F55" s="5"/>
      <c r="G55" s="5">
        <f>E55</f>
        <v>280</v>
      </c>
      <c r="H55" s="17">
        <v>349</v>
      </c>
      <c r="I55" s="17"/>
      <c r="J55" s="17">
        <f>H55</f>
        <v>349</v>
      </c>
      <c r="K55" s="5">
        <f>H55-E55</f>
        <v>69</v>
      </c>
      <c r="L55" s="5"/>
      <c r="M55" s="5">
        <f>K55</f>
        <v>69</v>
      </c>
    </row>
    <row r="56" spans="1:13" ht="94.5">
      <c r="A56" s="15" t="s">
        <v>66</v>
      </c>
      <c r="B56" s="14" t="s">
        <v>68</v>
      </c>
      <c r="C56" s="5" t="s">
        <v>49</v>
      </c>
      <c r="D56" s="5" t="s">
        <v>54</v>
      </c>
      <c r="E56" s="5">
        <v>48</v>
      </c>
      <c r="F56" s="5"/>
      <c r="G56" s="5">
        <f>E56</f>
        <v>48</v>
      </c>
      <c r="H56" s="17">
        <v>57</v>
      </c>
      <c r="I56" s="17"/>
      <c r="J56" s="17">
        <f>H56</f>
        <v>57</v>
      </c>
      <c r="K56" s="5">
        <f>H56-E56</f>
        <v>9</v>
      </c>
      <c r="L56" s="5"/>
      <c r="M56" s="5">
        <f>K56</f>
        <v>9</v>
      </c>
    </row>
    <row r="57" spans="1:13" ht="42" customHeight="1">
      <c r="A57" s="35" t="s">
        <v>83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</row>
    <row r="58" spans="1:13" ht="19.5" customHeight="1">
      <c r="A58" s="5">
        <v>3</v>
      </c>
      <c r="B58" s="5" t="s">
        <v>11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94.5">
      <c r="A59" s="15" t="s">
        <v>50</v>
      </c>
      <c r="B59" s="14" t="s">
        <v>69</v>
      </c>
      <c r="C59" s="5" t="s">
        <v>56</v>
      </c>
      <c r="D59" s="5" t="s">
        <v>53</v>
      </c>
      <c r="E59" s="12">
        <v>527</v>
      </c>
      <c r="F59" s="12"/>
      <c r="G59" s="12">
        <f>E59</f>
        <v>527</v>
      </c>
      <c r="H59" s="16">
        <f>H51/H55/12</f>
        <v>360.7344627507163</v>
      </c>
      <c r="I59" s="16"/>
      <c r="J59" s="16">
        <f>H59</f>
        <v>360.7344627507163</v>
      </c>
      <c r="K59" s="12">
        <f>H59-E59</f>
        <v>-166.26553724928368</v>
      </c>
      <c r="L59" s="12"/>
      <c r="M59" s="12">
        <f>K59</f>
        <v>-166.26553724928368</v>
      </c>
    </row>
    <row r="60" spans="1:13" ht="94.5">
      <c r="A60" s="15" t="s">
        <v>55</v>
      </c>
      <c r="B60" s="14" t="s">
        <v>70</v>
      </c>
      <c r="C60" s="5" t="s">
        <v>56</v>
      </c>
      <c r="D60" s="5" t="s">
        <v>53</v>
      </c>
      <c r="E60" s="12">
        <v>258</v>
      </c>
      <c r="F60" s="12"/>
      <c r="G60" s="12">
        <f>E60</f>
        <v>258</v>
      </c>
      <c r="H60" s="16">
        <f>H52/H56/12</f>
        <v>145.32288011695906</v>
      </c>
      <c r="I60" s="16"/>
      <c r="J60" s="16">
        <f>H60</f>
        <v>145.32288011695906</v>
      </c>
      <c r="K60" s="12">
        <f>H60-E60</f>
        <v>-112.67711988304094</v>
      </c>
      <c r="L60" s="12"/>
      <c r="M60" s="12">
        <f>K60</f>
        <v>-112.67711988304094</v>
      </c>
    </row>
    <row r="61" spans="1:13" ht="33.75" customHeight="1">
      <c r="A61" s="35" t="s">
        <v>79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</row>
    <row r="62" spans="1:13" ht="15.75">
      <c r="A62" s="5">
        <v>4</v>
      </c>
      <c r="B62" s="5" t="s">
        <v>12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78.75" customHeight="1">
      <c r="A63" s="15" t="s">
        <v>51</v>
      </c>
      <c r="B63" s="14" t="s">
        <v>71</v>
      </c>
      <c r="C63" s="5" t="s">
        <v>52</v>
      </c>
      <c r="D63" s="5" t="s">
        <v>53</v>
      </c>
      <c r="E63" s="5">
        <v>100</v>
      </c>
      <c r="F63" s="5"/>
      <c r="G63" s="5">
        <f>E63</f>
        <v>100</v>
      </c>
      <c r="H63" s="17">
        <v>100</v>
      </c>
      <c r="I63" s="17"/>
      <c r="J63" s="17">
        <f>H63</f>
        <v>100</v>
      </c>
      <c r="K63" s="5">
        <f>H63-E63</f>
        <v>0</v>
      </c>
      <c r="L63" s="5"/>
      <c r="M63" s="5">
        <f>K63</f>
        <v>0</v>
      </c>
    </row>
    <row r="64" spans="1:13" ht="97.5" customHeight="1">
      <c r="A64" s="15" t="s">
        <v>72</v>
      </c>
      <c r="B64" s="14" t="s">
        <v>73</v>
      </c>
      <c r="C64" s="5" t="s">
        <v>52</v>
      </c>
      <c r="D64" s="5" t="s">
        <v>53</v>
      </c>
      <c r="E64" s="5">
        <v>100</v>
      </c>
      <c r="F64" s="5"/>
      <c r="G64" s="5">
        <f>E64</f>
        <v>100</v>
      </c>
      <c r="H64" s="17">
        <v>100</v>
      </c>
      <c r="I64" s="17"/>
      <c r="J64" s="17">
        <f>H64</f>
        <v>100</v>
      </c>
      <c r="K64" s="5">
        <f>H64-E64</f>
        <v>0</v>
      </c>
      <c r="L64" s="5"/>
      <c r="M64" s="5">
        <f>K64</f>
        <v>0</v>
      </c>
    </row>
    <row r="65" spans="1:13" ht="15.75">
      <c r="A65" s="35" t="s">
        <v>80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</row>
    <row r="66" spans="1:13" ht="126.75" customHeight="1">
      <c r="A66" s="42" t="s">
        <v>81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</row>
    <row r="67" ht="15.75">
      <c r="A67" s="1"/>
    </row>
    <row r="68" spans="1:13" ht="117.75" customHeight="1">
      <c r="A68" s="33" t="s">
        <v>82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4" ht="6.75" customHeight="1">
      <c r="A69" s="27" t="s">
        <v>38</v>
      </c>
      <c r="B69" s="27"/>
      <c r="C69" s="27"/>
      <c r="D69" s="27"/>
    </row>
    <row r="70" spans="1:4" ht="19.5" customHeight="1">
      <c r="A70" s="4" t="s">
        <v>39</v>
      </c>
      <c r="B70" s="4"/>
      <c r="C70" s="4"/>
      <c r="D70" s="4"/>
    </row>
    <row r="71" spans="1:8" s="18" customFormat="1" ht="15.75" customHeight="1">
      <c r="A71" s="39" t="s">
        <v>85</v>
      </c>
      <c r="B71" s="39"/>
      <c r="C71" s="39"/>
      <c r="D71" s="39"/>
      <c r="E71" s="39"/>
      <c r="G71" s="20"/>
      <c r="H71" s="20"/>
    </row>
    <row r="72" spans="1:13" s="18" customFormat="1" ht="15.75">
      <c r="A72" s="39"/>
      <c r="B72" s="39"/>
      <c r="C72" s="39"/>
      <c r="D72" s="39"/>
      <c r="E72" s="39"/>
      <c r="G72" s="40"/>
      <c r="H72" s="40"/>
      <c r="J72" s="40" t="s">
        <v>74</v>
      </c>
      <c r="K72" s="40"/>
      <c r="L72" s="40"/>
      <c r="M72" s="40"/>
    </row>
    <row r="73" spans="1:13" s="18" customFormat="1" ht="13.5" customHeight="1">
      <c r="A73" s="21"/>
      <c r="B73" s="21"/>
      <c r="C73" s="21"/>
      <c r="D73" s="21"/>
      <c r="E73" s="21"/>
      <c r="G73" s="34" t="s">
        <v>13</v>
      </c>
      <c r="H73" s="34"/>
      <c r="J73" s="41" t="s">
        <v>28</v>
      </c>
      <c r="K73" s="41"/>
      <c r="L73" s="41"/>
      <c r="M73" s="41"/>
    </row>
    <row r="74" spans="1:13" s="18" customFormat="1" ht="43.5" customHeight="1">
      <c r="A74" s="39" t="s">
        <v>84</v>
      </c>
      <c r="B74" s="39"/>
      <c r="C74" s="39"/>
      <c r="D74" s="39"/>
      <c r="E74" s="39"/>
      <c r="G74" s="40"/>
      <c r="H74" s="40"/>
      <c r="J74" s="40" t="s">
        <v>75</v>
      </c>
      <c r="K74" s="40"/>
      <c r="L74" s="40"/>
      <c r="M74" s="40"/>
    </row>
    <row r="75" spans="1:13" s="18" customFormat="1" ht="13.5" customHeight="1">
      <c r="A75" s="39"/>
      <c r="B75" s="39"/>
      <c r="C75" s="39"/>
      <c r="D75" s="39"/>
      <c r="E75" s="39"/>
      <c r="G75" s="34" t="s">
        <v>13</v>
      </c>
      <c r="H75" s="34"/>
      <c r="J75" s="41" t="s">
        <v>28</v>
      </c>
      <c r="K75" s="41"/>
      <c r="L75" s="41"/>
      <c r="M75" s="41"/>
    </row>
  </sheetData>
  <sheetProtection/>
  <mergeCells count="66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28:A29"/>
    <mergeCell ref="B28:D29"/>
    <mergeCell ref="E28:G28"/>
    <mergeCell ref="H28:J28"/>
    <mergeCell ref="K28:M28"/>
    <mergeCell ref="A13:M13"/>
    <mergeCell ref="B15:M15"/>
    <mergeCell ref="B16:M16"/>
    <mergeCell ref="B22:M22"/>
    <mergeCell ref="B23:M23"/>
    <mergeCell ref="R28:T28"/>
    <mergeCell ref="U28:W28"/>
    <mergeCell ref="X28:Z28"/>
    <mergeCell ref="B30:D30"/>
    <mergeCell ref="B33:D33"/>
    <mergeCell ref="B24:M24"/>
    <mergeCell ref="B31:D31"/>
    <mergeCell ref="B32:D32"/>
    <mergeCell ref="A34:M34"/>
    <mergeCell ref="A36:M36"/>
    <mergeCell ref="A38:A39"/>
    <mergeCell ref="B38:D39"/>
    <mergeCell ref="E38:G38"/>
    <mergeCell ref="H38:J38"/>
    <mergeCell ref="K38:M38"/>
    <mergeCell ref="A69:D69"/>
    <mergeCell ref="A71:E72"/>
    <mergeCell ref="G72:H72"/>
    <mergeCell ref="J72:M72"/>
    <mergeCell ref="E47:G47"/>
    <mergeCell ref="H47:J47"/>
    <mergeCell ref="K47:M47"/>
    <mergeCell ref="A53:M53"/>
    <mergeCell ref="A57:M57"/>
    <mergeCell ref="A61:M61"/>
    <mergeCell ref="A65:M65"/>
    <mergeCell ref="A66:M66"/>
    <mergeCell ref="B40:D40"/>
    <mergeCell ref="B43:D43"/>
    <mergeCell ref="A47:A48"/>
    <mergeCell ref="B47:B48"/>
    <mergeCell ref="C47:C48"/>
    <mergeCell ref="D47:D48"/>
    <mergeCell ref="B41:D41"/>
    <mergeCell ref="A18:M18"/>
    <mergeCell ref="A68:M68"/>
    <mergeCell ref="G73:H73"/>
    <mergeCell ref="G75:H75"/>
    <mergeCell ref="J73:M73"/>
    <mergeCell ref="A74:E75"/>
    <mergeCell ref="G74:H74"/>
    <mergeCell ref="J74:M74"/>
    <mergeCell ref="J75:M75"/>
    <mergeCell ref="B42:D42"/>
  </mergeCells>
  <printOptions/>
  <pageMargins left="0.49" right="0.15748031496062992" top="0.35433070866141736" bottom="0.3149606299212598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04m408ga</cp:lastModifiedBy>
  <cp:lastPrinted>2020-01-24T09:06:48Z</cp:lastPrinted>
  <dcterms:created xsi:type="dcterms:W3CDTF">2018-12-28T08:43:53Z</dcterms:created>
  <dcterms:modified xsi:type="dcterms:W3CDTF">2020-01-28T06:42:17Z</dcterms:modified>
  <cp:category/>
  <cp:version/>
  <cp:contentType/>
  <cp:contentStatus/>
</cp:coreProperties>
</file>