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730" windowHeight="11760" activeTab="0"/>
  </bookViews>
  <sheets>
    <sheet name="0813160" sheetId="1" r:id="rId1"/>
  </sheets>
  <definedNames/>
  <calcPr fullCalcOnLoad="1"/>
</workbook>
</file>

<file path=xl/sharedStrings.xml><?xml version="1.0" encoding="utf-8"?>
<sst xmlns="http://schemas.openxmlformats.org/spreadsheetml/2006/main" count="481" uniqueCount="172">
  <si>
    <t>Додаток</t>
  </si>
  <si>
    <t>до Методичних рекомендацій щодо здійснення оцінки ефективності бюджетних програм </t>
  </si>
  <si>
    <t>ОЦІНКА ЕФЕКТИВНОСТІ БЮДЖЕТНОЇ ПРОГРАМИ</t>
  </si>
  <si>
    <t xml:space="preserve">5. Оцінка ефективності бюджетної програми за критеріями: </t>
  </si>
  <si>
    <t>N з/п </t>
  </si>
  <si>
    <t>Показники </t>
  </si>
  <si>
    <t>План з урахуванням змін </t>
  </si>
  <si>
    <t>Виконано </t>
  </si>
  <si>
    <t>Відхилення </t>
  </si>
  <si>
    <t>загальний фонд </t>
  </si>
  <si>
    <t>спеціальний фонд </t>
  </si>
  <si>
    <t>разом </t>
  </si>
  <si>
    <t>1. </t>
  </si>
  <si>
    <t>  </t>
  </si>
  <si>
    <t>в т. ч. </t>
  </si>
  <si>
    <t>1.1 </t>
  </si>
  <si>
    <t>Напрям використання бюджетних коштів </t>
  </si>
  <si>
    <t>Пояснення причин відхилення касових видатків (наданих кредитів) за напрямом використання бюджетних коштів від планового показника </t>
  </si>
  <si>
    <t>1.2 </t>
  </si>
  <si>
    <t>1.3 </t>
  </si>
  <si>
    <t>… </t>
  </si>
  <si>
    <t xml:space="preserve">5.2 "Виконання бюджетної програми за джерелами надходжень спеціального фонду": </t>
  </si>
  <si>
    <t>(тис. грн.) </t>
  </si>
  <si>
    <t>Залишок на початок року </t>
  </si>
  <si>
    <t>х </t>
  </si>
  <si>
    <t>в т. ч.  </t>
  </si>
  <si>
    <t>власних надходжень  </t>
  </si>
  <si>
    <t>інших надходжень </t>
  </si>
  <si>
    <t>Пояснення причин наявності залишку надходжень спеціального фонду, в т. ч. власних надходжень бюджетних установ та інших надходжень, на початок року </t>
  </si>
  <si>
    <t>2. </t>
  </si>
  <si>
    <t>Надходження </t>
  </si>
  <si>
    <t>2.1 </t>
  </si>
  <si>
    <t>власні надходження </t>
  </si>
  <si>
    <t>2.2 </t>
  </si>
  <si>
    <t>надходження позик </t>
  </si>
  <si>
    <t>2.3 </t>
  </si>
  <si>
    <t>повернення кредитів  </t>
  </si>
  <si>
    <t>2.4 </t>
  </si>
  <si>
    <t>інші надходження </t>
  </si>
  <si>
    <t>Пояснення причин відхилення фактичних обсягів надходжень від планових </t>
  </si>
  <si>
    <t>3. </t>
  </si>
  <si>
    <t>Залишок на кінець року </t>
  </si>
  <si>
    <t>3.1 </t>
  </si>
  <si>
    <t>3.2 </t>
  </si>
  <si>
    <t>Пояснення причин наявності залишку надходжень спеціального фонду, в т. ч. власних надходжень бюджетних установ та інших надходжень, на кінець року </t>
  </si>
  <si>
    <t xml:space="preserve">5.3 "Виконання результативних показників бюджетної програми за напрямами використання бюджетних коштів": </t>
  </si>
  <si>
    <t>Затверджено паспортом бюджетної програми </t>
  </si>
  <si>
    <t>затрат </t>
  </si>
  <si>
    <r>
      <t>…</t>
    </r>
    <r>
      <rPr>
        <sz val="12"/>
        <color indexed="8"/>
        <rFont val="Times New Roman"/>
        <family val="1"/>
      </rPr>
      <t> </t>
    </r>
  </si>
  <si>
    <t>Пояснення щодо розбіжностей між фактичними та плановими результативними показниками  </t>
  </si>
  <si>
    <t>продукту </t>
  </si>
  <si>
    <t>ефективності </t>
  </si>
  <si>
    <t>4. </t>
  </si>
  <si>
    <t>якості </t>
  </si>
  <si>
    <t>5.4 "Виконання показників бюджетної програми порівняно із показниками попереднього року": </t>
  </si>
  <si>
    <t>Попередній рік </t>
  </si>
  <si>
    <t>Звітний рік </t>
  </si>
  <si>
    <t>Відхилення виконання</t>
  </si>
  <si>
    <t>(у відсотках) </t>
  </si>
  <si>
    <t>5.5 "Виконання інвестиційних (проектів) програм":</t>
  </si>
  <si>
    <t>Код</t>
  </si>
  <si>
    <t>Показники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</si>
  <si>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</si>
  <si>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</si>
  <si>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</si>
  <si>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Відхилення</t>
  </si>
  <si>
    <t>Виконано всього</t>
  </si>
  <si>
    <t>Залишок фінансування на майбутні періоди</t>
  </si>
  <si>
    <t>6 = 5 - 4</t>
  </si>
  <si>
    <t>8 = 3 - 7</t>
  </si>
  <si>
    <t>1.</t>
  </si>
  <si>
    <t xml:space="preserve">Надходження </t>
  </si>
  <si>
    <t>х</t>
  </si>
  <si>
    <t>всього:</t>
  </si>
  <si>
    <t>Бюджет розвитку за джерелами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</si>
  <si>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</si>
  <si>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</si>
  <si>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</si>
  <si>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>Пояснення щодо причин відхилення фактичних надходжень від планового показника</t>
  </si>
  <si>
    <t>2.</t>
  </si>
  <si>
    <t xml:space="preserve">Видатки бюджету розвитку </t>
  </si>
  <si>
    <t>Пояснення щодо причин відхилення касових видатків від планового показника</t>
  </si>
  <si>
    <t>Пояснення щодо причин відхилення фактичних надходжень від касових видатків</t>
  </si>
  <si>
    <t>Всього за інвестиційними проектами</t>
  </si>
  <si>
    <t>Інвестиційний проект (програма) 1</t>
  </si>
  <si>
    <t>Пояснення щодо причин відхилення касових видатків на виконання інвестиційного проекту (програми) 1 від планового показника</t>
  </si>
  <si>
    <t>Напрям спрямування коштів (об'єкт) 1</t>
  </si>
  <si>
    <t>Напрям спрямування коштів (об'єкт) 2</t>
  </si>
  <si>
    <t>...</t>
  </si>
  <si>
    <t>Інвестиційний проект (програма) 2</t>
  </si>
  <si>
    <t>Пояснення щодо причин відхилення касових видатків на виконання інвестиційного проекту (програми) 2 від планового показника</t>
  </si>
  <si>
    <t>Капітальні видатки з утримання бюджетних установ</t>
  </si>
  <si>
    <t>5.6 "Наявність фінансових порушень за результатами контрольних заходів":</t>
  </si>
  <si>
    <t>5.7 "Стан фінансової дисципліни":</t>
  </si>
  <si>
    <t>6. Узагальнений висновок щодо:</t>
  </si>
  <si>
    <t>(підпис) </t>
  </si>
  <si>
    <t>(додаток із змінами, внесеними згідно з наказом</t>
  </si>
  <si>
    <t>Міністерства фінансів України від 12.01.2012 р. N 13)</t>
  </si>
  <si>
    <t xml:space="preserve">____________ </t>
  </si>
  <si>
    <t>2.1.</t>
  </si>
  <si>
    <t>3.</t>
  </si>
  <si>
    <t xml:space="preserve">4. Мета бюджетної програми:  </t>
  </si>
  <si>
    <t xml:space="preserve">5.1 "Виконання бюджетної програми за напрямами використання бюджетних коштів": </t>
  </si>
  <si>
    <t>1.1</t>
  </si>
  <si>
    <t>Видатки (надані кредити)</t>
  </si>
  <si>
    <t>Фінансових порушень не виявлено</t>
  </si>
  <si>
    <r>
      <t>                                             (КПКВК ДБ</t>
    </r>
    <r>
      <rPr>
        <b/>
        <sz val="12"/>
        <color indexed="8"/>
        <rFont val="Times New Roman"/>
        <family val="1"/>
      </rPr>
      <t xml:space="preserve"> (МБ))                                                                     (найменування головного розпорядника) </t>
    </r>
  </si>
  <si>
    <r>
      <t xml:space="preserve">                                           (КПКВК ДБ</t>
    </r>
    <r>
      <rPr>
        <b/>
        <sz val="12"/>
        <color indexed="8"/>
        <rFont val="Times New Roman"/>
        <family val="1"/>
      </rPr>
      <t xml:space="preserve"> (МБ))                                                                     (найменування відповідального виконавця) </t>
    </r>
  </si>
  <si>
    <t>2.                                 0810000                                                                    Департамент  соціальної політики Черкаської міської ради</t>
  </si>
  <si>
    <t>1.                                  0800000                                                                     Департамент  соціальної політики Черкаської міської ради</t>
  </si>
  <si>
    <t>0813160</t>
  </si>
  <si>
    <t>Забезпечення надання соціальних гарантій фізичним особам, які надають соціальні послуги громадянам похилого віку, особам з інвалідністю, дітям з інвалівдністю, хворим, які не здатні до самообслуговування і потребують сторонньої допомоги</t>
  </si>
  <si>
    <t>Забезпечення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постійної сторонньої допомоги (крім осіб, що обслуговуються соціальними службами)</t>
  </si>
  <si>
    <r>
      <rPr>
        <i/>
        <sz val="12"/>
        <color indexed="8"/>
        <rFont val="Times New Roman"/>
        <family val="1"/>
      </rPr>
      <t xml:space="preserve">Напрям використання бюджетних коштів: </t>
    </r>
    <r>
      <rPr>
        <sz val="12"/>
        <color indexed="8"/>
        <rFont val="Times New Roman"/>
        <family val="1"/>
      </rPr>
      <t>Забезпечення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постійної сторонньої допомоги (крім осіб, що обслуговуються соціальними службами)</t>
    </r>
  </si>
  <si>
    <t>спрямовано коштів на забезпечення соціальних гарантій фізичним особам, які надають соціальні послуги</t>
  </si>
  <si>
    <t>чисельність фізичних осіб, які звернулися за наданням компенсації за надання соціальних послуг</t>
  </si>
  <si>
    <t xml:space="preserve">чисельність фізичних осіб, яким призначено компенсація за надання соціальних послуг </t>
  </si>
  <si>
    <t>інвалідам 1-ї групи</t>
  </si>
  <si>
    <t>інвалідам 2-ї групи</t>
  </si>
  <si>
    <t>інвалідам 3-ї групи</t>
  </si>
  <si>
    <t>3.1</t>
  </si>
  <si>
    <t>3.2</t>
  </si>
  <si>
    <t>3.3</t>
  </si>
  <si>
    <t>середній розмір витрат компенсації фізичним особам, які здійснюють догляд за інвалідом І групи</t>
  </si>
  <si>
    <t>середній розмір витрат компенсації фізичним особам, які здійснюють догляд за інвалідом ІІ групи</t>
  </si>
  <si>
    <t>середній розмір витрат компенсації фізичним особам, які здійснюють догляд за інвалідом ІІІ групи</t>
  </si>
  <si>
    <t>питома вага кількості призначених компенсацій до кількості звернень за призначеннями, %</t>
  </si>
  <si>
    <t>актуальності бюджетної програми:</t>
  </si>
  <si>
    <t>ефективності бюджетної програми:</t>
  </si>
  <si>
    <t>корисності бюджетної програм:</t>
  </si>
  <si>
    <t>Соціальний захист найбільш вразливих верств населення.</t>
  </si>
  <si>
    <t>довгострокових наслідків бюджетної програми:</t>
  </si>
  <si>
    <t>Підвищення рівня життя найбільш вразливих верст населення.</t>
  </si>
  <si>
    <t>Заступник директора департаменту - начальник управління бухгалтерського обліку та фінансування</t>
  </si>
  <si>
    <t>Пояснення щодо причин розбіжностей між фактичними та затвердженими результативними показниками: розбіжностей немає.</t>
  </si>
  <si>
    <t>Пояснення щодо причин розбіжностей між фактичними та затвердженими результативними показниками: потреба в пільгах (показник якості) задоволена в повному обсязі.</t>
  </si>
  <si>
    <t>Пояснення щодо збільшення (зменшення) обсягів проведених видатків (наданих кредитів) за напрямом використання бюджетних коштів порівняно із аналогічними показниками попереднього року, а також щодо змін у структурі напрямів використання коштів.  Розбіжність виникла у зв'язку з зменшення звернень одержувачів.</t>
  </si>
  <si>
    <t>Пояснення щодо збільшення (зменшення) обсягів проведених видатків (наданих кредитів) порівняно із аналогічними показниками попереднього року. Розбіжність виникла у зв'язку з зменшення звернень одержувачів.</t>
  </si>
  <si>
    <t>Пояснення щодо динаміки результативних показників за відповідним напрямом використання бюджетних коштів. Розбіжність виникла у зв'язку з зменшення звернень одержувачів. </t>
  </si>
  <si>
    <t>2.1</t>
  </si>
  <si>
    <t>2.2</t>
  </si>
  <si>
    <r>
      <t>                                      (КПКВК ДБ</t>
    </r>
    <r>
      <rPr>
        <b/>
        <sz val="12"/>
        <color indexed="8"/>
        <rFont val="Times New Roman"/>
        <family val="1"/>
      </rPr>
      <t xml:space="preserve"> (МБ))                   (КФКВК)                                    (найменування бюджетної програми) </t>
    </r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</si>
  <si>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</si>
  <si>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Пояснення щодо причин відхилення касових видатків (наданих кредитів) від планового показника:  кошторисними призначеннями було передбачено більше допомог, ніж нараховано в зв'язку з меншою кількістю звернень.</t>
  </si>
  <si>
    <t>Розбіжність показника продукту виникла внаслідок того, що за призначенням компенсації звернулося менше громадян, ніж очікувалося.</t>
  </si>
  <si>
    <t>Станом на 01.01.2021 року та станом на 01.01.2022 року дебіторська та кредиторська заборгованість на початок і кінець року відсутня.</t>
  </si>
  <si>
    <t>Юлія КОБЕЛЕВА</t>
  </si>
  <si>
    <t>Касові видатки по даній програмі за 2021 рік становлять 2 523 090,95 грн., що складає 98,92 %  від запланованих та відповідають фактичній кількості звернень.</t>
  </si>
  <si>
    <t>Чисельність фізичних осіб, яким призначено компенсацію за надання соціальних послуг по Постанові № 859 від 23.09.2020 року, в.т.ч.:</t>
  </si>
  <si>
    <t>Особи з інвалідністю 1-ї групи</t>
  </si>
  <si>
    <t>Діти з інвалідністю</t>
  </si>
  <si>
    <t>Громадяни похилого віку з когнітивними порушеннями</t>
  </si>
  <si>
    <t>Невиліковно хворі, які через порушення функцій організму не можуть самостійно пересуватися та самообслуговуватися</t>
  </si>
  <si>
    <t>Діти, яким не встановлено інвалідність, але які є хворими на тяжкі перинатальні ураження нервової системи</t>
  </si>
  <si>
    <t>3,4</t>
  </si>
  <si>
    <t>3,5</t>
  </si>
  <si>
    <t>3,6</t>
  </si>
  <si>
    <t>3,7</t>
  </si>
  <si>
    <t>3,8</t>
  </si>
  <si>
    <t>Середній розмір витрат компенсації особам з інвалідністю 1 групи (по Постанові №859 від 23.09.2020)</t>
  </si>
  <si>
    <t>Середній розмір витрат компенсації дітям з інвалідністю</t>
  </si>
  <si>
    <t>Середній розмір громадянам похилого віку з когнітивними порушеннями</t>
  </si>
  <si>
    <t>Середній розмір витрат невиліковно хворим, які через порушення функцій організму не можуть самостійно пересуватися та самообслуговуватися</t>
  </si>
  <si>
    <t>Середній розмір витрат дітям, яким не встановлено інвалідність, але які є хворими на тяжкі перинатальні ураження нервової системи</t>
  </si>
  <si>
    <t>Міська соціальна програма "Турбота" на період з 2018 по 2022,  виконана в межах доведених асигнувань міського бюджету на 2021 рік. За показниками затрат 98,92 % виконання, показники продукту та ефективності свідчать, що чисельність фізичних осіб, яким призначено компенсація за надання соціальних послуг по Постанові № 558 від 29.04.2004 року 240 осіб,  в.т.ч.: 187 осіб - інвалідам 1-ї групи, 53 особи - інвалідам 2-ї групи та 86 фізичних осіб, яким призначено компенсацію за надання соціальних послуг по Постанові № 859 від 23.09.2020 року.</t>
  </si>
  <si>
    <t>Завдання, передбачено бюджетною програмою 0813160 "Надання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допомоги", виконано. Забезпечена мета бюджетної програми, а саме  - забезпечення надання соціальних гарантій фізичним особам, які надають соціальні послуги громадянам похилого віку, особам з інвалідністю, дітям з інвалівдністю, хворим, які не здатні до самообслуговування і потребують сторонньої допомоги. Програма залишається  актуальною для подальшої реалізації. Завдяки коштам, виділеним в межах доведених асигнувань міського бюджету на 2021 рік, вдалося забезпечити 326 осіб,  яким призначено компенсацію за надання соціальних послуг.  Бюджетні кошти використані за призначенням. Касові видатки склали 98,92 % від затвердженого обсягу бюджетних коштів.</t>
  </si>
  <si>
    <t>Середній розмір витрат компенсації особам з інвалідністю 1 групи (по Постанові № 859 від 23.09.2020)</t>
  </si>
  <si>
    <t>Середній розмір витрат дітям, яким не встановлено інвалідність, але які є хворими на тяжкі перинатальні ураження нервової систем</t>
  </si>
  <si>
    <t>Програма носить актуальний характер. В ході реалізації програми повністю задоволені потреби громади. Доблювання заходів не здійснювалось в заходах інших програм. Міська соціальна програма "Турбота" на період з 2018 по 2022,  виконана в межах доведених асигнувань міського бюджету на 2021 рік. За показниками затрат 98,92 % виконання, показники продукту та ефективності свідчать, що чисельність фізичних осіб, яким призначено компенсація за надання соціальних послуг 326 особа, з них:  187 осіб - інвалідам 1-ї групи, 53 осіб - інвалідам 2-ї групи та 86 осіб , яким призначено компенсацію за надання соціальних послуг по Постанові № 859 від 23.09.2020 року.</t>
  </si>
  <si>
    <t>Питома вага відшкодованих пільг до нарахованих склала 100%. Касові видатки склали 98,92% від затвердженого обсягу бюджетних коштів. Виплати здійснювали відповідно до фактичної потреби.</t>
  </si>
  <si>
    <t>______________</t>
  </si>
  <si>
    <t xml:space="preserve">за 2021 рік </t>
  </si>
</sst>
</file>

<file path=xl/styles.xml><?xml version="1.0" encoding="utf-8"?>
<styleSheet xmlns="http://schemas.openxmlformats.org/spreadsheetml/2006/main">
  <numFmts count="1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.00\ _₴"/>
    <numFmt numFmtId="165" formatCode="#,##0.00000"/>
    <numFmt numFmtId="166" formatCode="#,##0.00000\ _₴"/>
    <numFmt numFmtId="167" formatCode="#,##0\ _₴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7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8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2" fillId="0" borderId="0" xfId="0" applyFont="1" applyAlignment="1">
      <alignment horizontal="justify"/>
    </xf>
    <xf numFmtId="0" fontId="2" fillId="0" borderId="11" xfId="0" applyFont="1" applyBorder="1" applyAlignment="1">
      <alignment horizontal="center" vertical="center" wrapText="1"/>
    </xf>
    <xf numFmtId="4" fontId="2" fillId="33" borderId="14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2" fillId="0" borderId="14" xfId="0" applyFont="1" applyBorder="1" applyAlignment="1">
      <alignment horizontal="left" vertical="center" wrapText="1"/>
    </xf>
    <xf numFmtId="0" fontId="2" fillId="33" borderId="14" xfId="0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wrapText="1"/>
    </xf>
    <xf numFmtId="49" fontId="4" fillId="0" borderId="0" xfId="0" applyNumberFormat="1" applyFont="1" applyAlignment="1">
      <alignment horizont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wrapText="1"/>
    </xf>
    <xf numFmtId="0" fontId="2" fillId="0" borderId="10" xfId="0" applyFont="1" applyBorder="1" applyAlignment="1">
      <alignment horizontal="justify" wrapText="1"/>
    </xf>
    <xf numFmtId="49" fontId="8" fillId="0" borderId="11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wrapText="1"/>
    </xf>
    <xf numFmtId="0" fontId="2" fillId="33" borderId="11" xfId="0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164" fontId="2" fillId="0" borderId="1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15" fillId="0" borderId="0" xfId="0" applyFont="1" applyAlignment="1">
      <alignment/>
    </xf>
    <xf numFmtId="165" fontId="2" fillId="0" borderId="17" xfId="0" applyNumberFormat="1" applyFont="1" applyBorder="1" applyAlignment="1">
      <alignment horizontal="center" vertical="center" wrapText="1"/>
    </xf>
    <xf numFmtId="165" fontId="2" fillId="0" borderId="1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166" fontId="2" fillId="0" borderId="11" xfId="0" applyNumberFormat="1" applyFont="1" applyBorder="1" applyAlignment="1">
      <alignment horizontal="center" vertical="center" wrapText="1"/>
    </xf>
    <xf numFmtId="166" fontId="2" fillId="0" borderId="11" xfId="0" applyNumberFormat="1" applyFont="1" applyBorder="1" applyAlignment="1">
      <alignment horizontal="center" wrapText="1"/>
    </xf>
    <xf numFmtId="166" fontId="2" fillId="0" borderId="18" xfId="0" applyNumberFormat="1" applyFont="1" applyBorder="1" applyAlignment="1">
      <alignment horizontal="center" vertical="center" wrapText="1"/>
    </xf>
    <xf numFmtId="166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165" fontId="2" fillId="0" borderId="19" xfId="0" applyNumberFormat="1" applyFont="1" applyBorder="1" applyAlignment="1">
      <alignment horizontal="center" vertical="center" wrapText="1"/>
    </xf>
    <xf numFmtId="4" fontId="49" fillId="0" borderId="14" xfId="0" applyNumberFormat="1" applyFont="1" applyBorder="1" applyAlignment="1">
      <alignment horizontal="center" vertical="center" wrapText="1"/>
    </xf>
    <xf numFmtId="165" fontId="7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4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167" fontId="2" fillId="0" borderId="11" xfId="0" applyNumberFormat="1" applyFont="1" applyBorder="1" applyAlignment="1">
      <alignment horizontal="center" vertical="center" wrapText="1"/>
    </xf>
    <xf numFmtId="167" fontId="2" fillId="0" borderId="11" xfId="0" applyNumberFormat="1" applyFont="1" applyBorder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11" fillId="0" borderId="20" xfId="0" applyFont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15" fillId="0" borderId="0" xfId="0" applyFont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7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8" fillId="0" borderId="17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10" fillId="0" borderId="17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25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165" fontId="2" fillId="0" borderId="19" xfId="0" applyNumberFormat="1" applyFont="1" applyBorder="1" applyAlignment="1">
      <alignment horizontal="center" vertical="center" wrapText="1"/>
    </xf>
    <xf numFmtId="165" fontId="2" fillId="0" borderId="24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left" wrapText="1"/>
    </xf>
    <xf numFmtId="0" fontId="2" fillId="0" borderId="20" xfId="0" applyFont="1" applyBorder="1" applyAlignment="1">
      <alignment horizontal="justify" wrapText="1"/>
    </xf>
    <xf numFmtId="0" fontId="2" fillId="0" borderId="18" xfId="0" applyFont="1" applyBorder="1" applyAlignment="1">
      <alignment horizontal="justify" wrapText="1"/>
    </xf>
    <xf numFmtId="0" fontId="2" fillId="0" borderId="20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2"/>
  <sheetViews>
    <sheetView tabSelected="1" zoomScalePageLayoutView="0" workbookViewId="0" topLeftCell="A1">
      <selection activeCell="A5" sqref="A5:K5"/>
    </sheetView>
  </sheetViews>
  <sheetFormatPr defaultColWidth="9.00390625" defaultRowHeight="12.75"/>
  <cols>
    <col min="1" max="1" width="9.75390625" style="0" customWidth="1"/>
    <col min="2" max="2" width="33.875" style="0" customWidth="1"/>
    <col min="3" max="3" width="13.875" style="0" customWidth="1"/>
    <col min="4" max="4" width="7.625" style="0" customWidth="1"/>
    <col min="5" max="5" width="15.625" style="0" customWidth="1"/>
    <col min="6" max="6" width="15.375" style="0" customWidth="1"/>
    <col min="7" max="7" width="17.125" style="0" customWidth="1"/>
    <col min="8" max="8" width="14.875" style="0" customWidth="1"/>
    <col min="9" max="9" width="14.75390625" style="0" customWidth="1"/>
    <col min="10" max="10" width="13.375" style="0" customWidth="1"/>
    <col min="11" max="11" width="14.25390625" style="0" customWidth="1"/>
    <col min="12" max="12" width="14.375" style="0" customWidth="1"/>
  </cols>
  <sheetData>
    <row r="1" spans="1:11" ht="15" customHeight="1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2" spans="1:11" ht="24" customHeight="1">
      <c r="A2" s="112" t="s">
        <v>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</row>
    <row r="4" spans="1:11" ht="17.25">
      <c r="A4" s="135" t="s">
        <v>2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</row>
    <row r="5" spans="1:11" ht="17.25">
      <c r="A5" s="135" t="s">
        <v>171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</row>
    <row r="6" ht="12.75">
      <c r="A6" s="1"/>
    </row>
    <row r="7" spans="1:11" ht="12.75">
      <c r="A7" s="136"/>
      <c r="B7" s="136"/>
      <c r="C7" s="136"/>
      <c r="D7" s="136"/>
      <c r="E7" s="136"/>
      <c r="F7" s="136"/>
      <c r="G7" s="136"/>
      <c r="H7" s="136"/>
      <c r="I7" s="136"/>
      <c r="J7" s="136"/>
      <c r="K7" s="136"/>
    </row>
    <row r="8" spans="1:11" ht="31.5" customHeight="1">
      <c r="A8" s="84" t="s">
        <v>109</v>
      </c>
      <c r="B8" s="84"/>
      <c r="C8" s="84"/>
      <c r="D8" s="84"/>
      <c r="E8" s="84"/>
      <c r="F8" s="84"/>
      <c r="G8" s="84"/>
      <c r="H8" s="84"/>
      <c r="I8" s="84"/>
      <c r="J8" s="84"/>
      <c r="K8" s="84"/>
    </row>
    <row r="9" spans="1:11" ht="15" customHeight="1">
      <c r="A9" s="137" t="s">
        <v>106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</row>
    <row r="10" spans="1:11" ht="12.75">
      <c r="A10" s="138"/>
      <c r="B10" s="138"/>
      <c r="C10" s="138"/>
      <c r="D10" s="138"/>
      <c r="E10" s="138"/>
      <c r="F10" s="138"/>
      <c r="G10" s="138"/>
      <c r="H10" s="138"/>
      <c r="I10" s="138"/>
      <c r="J10" s="138"/>
      <c r="K10" s="138"/>
    </row>
    <row r="11" spans="1:11" ht="34.5" customHeight="1">
      <c r="A11" s="84" t="s">
        <v>108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</row>
    <row r="12" spans="1:11" ht="16.5" customHeight="1">
      <c r="A12" s="137" t="s">
        <v>107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</row>
    <row r="13" ht="12.75">
      <c r="A13" s="2"/>
    </row>
    <row r="14" spans="1:11" ht="45.75" customHeight="1">
      <c r="A14" s="24" t="s">
        <v>100</v>
      </c>
      <c r="B14" s="35" t="s">
        <v>110</v>
      </c>
      <c r="C14" s="23">
        <v>1010</v>
      </c>
      <c r="D14" s="84" t="s">
        <v>142</v>
      </c>
      <c r="E14" s="84"/>
      <c r="F14" s="84"/>
      <c r="G14" s="84"/>
      <c r="H14" s="84"/>
      <c r="I14" s="84"/>
      <c r="J14" s="84"/>
      <c r="K14" s="84"/>
    </row>
    <row r="15" spans="1:11" ht="13.5" customHeight="1">
      <c r="A15" s="137" t="s">
        <v>141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7"/>
    </row>
    <row r="16" ht="12.75">
      <c r="A16" s="2"/>
    </row>
    <row r="17" spans="1:11" ht="44.25" customHeight="1">
      <c r="A17" s="80" t="s">
        <v>101</v>
      </c>
      <c r="B17" s="80"/>
      <c r="C17" s="80"/>
      <c r="D17" s="80" t="s">
        <v>111</v>
      </c>
      <c r="E17" s="80"/>
      <c r="F17" s="80"/>
      <c r="G17" s="80"/>
      <c r="H17" s="80"/>
      <c r="I17" s="80"/>
      <c r="J17" s="80"/>
      <c r="K17" s="80"/>
    </row>
    <row r="18" ht="12.75">
      <c r="A18" s="2"/>
    </row>
    <row r="19" spans="1:11" ht="19.5" customHeight="1">
      <c r="A19" s="80" t="s">
        <v>3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</row>
    <row r="20" ht="12.75">
      <c r="A20" s="2"/>
    </row>
    <row r="21" spans="1:11" ht="18" customHeight="1">
      <c r="A21" s="80" t="s">
        <v>102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</row>
    <row r="22" spans="1:11" ht="15.75">
      <c r="A22" s="3"/>
      <c r="K22" s="1" t="s">
        <v>22</v>
      </c>
    </row>
    <row r="23" spans="1:12" ht="15.75" customHeight="1">
      <c r="A23" s="93" t="s">
        <v>4</v>
      </c>
      <c r="B23" s="86" t="s">
        <v>5</v>
      </c>
      <c r="C23" s="123" t="s">
        <v>6</v>
      </c>
      <c r="D23" s="124"/>
      <c r="E23" s="124"/>
      <c r="F23" s="125"/>
      <c r="G23" s="123" t="s">
        <v>7</v>
      </c>
      <c r="H23" s="124"/>
      <c r="I23" s="124"/>
      <c r="J23" s="126" t="s">
        <v>8</v>
      </c>
      <c r="K23" s="127"/>
      <c r="L23" s="128"/>
    </row>
    <row r="24" spans="1:12" ht="31.5">
      <c r="A24" s="95"/>
      <c r="B24" s="87"/>
      <c r="C24" s="123" t="s">
        <v>9</v>
      </c>
      <c r="D24" s="125"/>
      <c r="E24" s="5" t="s">
        <v>10</v>
      </c>
      <c r="F24" s="5" t="s">
        <v>11</v>
      </c>
      <c r="G24" s="5" t="s">
        <v>9</v>
      </c>
      <c r="H24" s="5" t="s">
        <v>10</v>
      </c>
      <c r="I24" s="5" t="s">
        <v>11</v>
      </c>
      <c r="J24" s="4" t="s">
        <v>9</v>
      </c>
      <c r="K24" s="67" t="s">
        <v>10</v>
      </c>
      <c r="L24" s="5" t="s">
        <v>11</v>
      </c>
    </row>
    <row r="25" spans="1:12" ht="139.5" customHeight="1">
      <c r="A25" s="36" t="s">
        <v>12</v>
      </c>
      <c r="B25" s="37" t="s">
        <v>142</v>
      </c>
      <c r="C25" s="121">
        <v>2550.663</v>
      </c>
      <c r="D25" s="122"/>
      <c r="E25" s="57">
        <v>0</v>
      </c>
      <c r="F25" s="57">
        <f>C25+E25</f>
        <v>2550.663</v>
      </c>
      <c r="G25" s="57">
        <v>2523.09095</v>
      </c>
      <c r="H25" s="57">
        <v>0</v>
      </c>
      <c r="I25" s="57">
        <f>G25+H25</f>
        <v>2523.09095</v>
      </c>
      <c r="J25" s="57">
        <f>G25-C25</f>
        <v>-27.572050000000218</v>
      </c>
      <c r="K25" s="68">
        <f>H25-E25</f>
        <v>0</v>
      </c>
      <c r="L25" s="70">
        <f>J25+K25</f>
        <v>-27.572050000000218</v>
      </c>
    </row>
    <row r="26" spans="1:12" ht="35.25" customHeight="1">
      <c r="A26" s="119" t="s">
        <v>143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9"/>
    </row>
    <row r="27" spans="1:11" ht="15.75" customHeight="1" hidden="1">
      <c r="A27" s="18" t="s">
        <v>13</v>
      </c>
      <c r="B27" s="38" t="s">
        <v>14</v>
      </c>
      <c r="C27" s="100" t="s">
        <v>13</v>
      </c>
      <c r="D27" s="102"/>
      <c r="E27" s="4" t="s">
        <v>13</v>
      </c>
      <c r="F27" s="4" t="s">
        <v>13</v>
      </c>
      <c r="G27" s="4" t="s">
        <v>13</v>
      </c>
      <c r="H27" s="4" t="s">
        <v>13</v>
      </c>
      <c r="I27" s="4" t="s">
        <v>13</v>
      </c>
      <c r="J27" s="4" t="s">
        <v>13</v>
      </c>
      <c r="K27" s="4" t="s">
        <v>13</v>
      </c>
    </row>
    <row r="28" spans="1:11" ht="177" customHeight="1" hidden="1">
      <c r="A28" s="36">
        <v>1</v>
      </c>
      <c r="B28" s="37" t="s">
        <v>112</v>
      </c>
      <c r="C28" s="121">
        <v>1738.625</v>
      </c>
      <c r="D28" s="122"/>
      <c r="E28" s="57">
        <v>0</v>
      </c>
      <c r="F28" s="57">
        <f>C28+E28</f>
        <v>1738.625</v>
      </c>
      <c r="G28" s="57">
        <v>1699.66442</v>
      </c>
      <c r="H28" s="57">
        <v>0</v>
      </c>
      <c r="I28" s="57">
        <f>G28+H28</f>
        <v>1699.66442</v>
      </c>
      <c r="J28" s="57">
        <f>G28-C28</f>
        <v>-38.960579999999936</v>
      </c>
      <c r="K28" s="57">
        <f>H28-E28</f>
        <v>0</v>
      </c>
    </row>
    <row r="29" spans="1:11" ht="45.75" customHeight="1" hidden="1">
      <c r="A29" s="111"/>
      <c r="B29" s="111"/>
      <c r="C29" s="111"/>
      <c r="D29" s="111"/>
      <c r="E29" s="111"/>
      <c r="F29" s="111"/>
      <c r="G29" s="111"/>
      <c r="H29" s="111"/>
      <c r="I29" s="111"/>
      <c r="J29" s="111"/>
      <c r="K29" s="111"/>
    </row>
    <row r="30" spans="1:11" ht="31.5" hidden="1">
      <c r="A30" s="4" t="s">
        <v>18</v>
      </c>
      <c r="B30" s="18" t="s">
        <v>16</v>
      </c>
      <c r="C30" s="100" t="s">
        <v>13</v>
      </c>
      <c r="D30" s="102"/>
      <c r="E30" s="4" t="s">
        <v>13</v>
      </c>
      <c r="F30" s="4" t="s">
        <v>13</v>
      </c>
      <c r="G30" s="4" t="s">
        <v>13</v>
      </c>
      <c r="H30" s="4" t="s">
        <v>13</v>
      </c>
      <c r="I30" s="4" t="s">
        <v>13</v>
      </c>
      <c r="J30" s="4" t="s">
        <v>13</v>
      </c>
      <c r="K30" s="4" t="s">
        <v>13</v>
      </c>
    </row>
    <row r="31" spans="1:11" ht="15.75" customHeight="1" hidden="1">
      <c r="A31" s="123" t="s">
        <v>17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</row>
    <row r="32" spans="1:11" ht="15.75" customHeight="1" hidden="1">
      <c r="A32" s="5" t="s">
        <v>19</v>
      </c>
      <c r="B32" s="130" t="s">
        <v>20</v>
      </c>
      <c r="C32" s="131"/>
      <c r="D32" s="5" t="s">
        <v>13</v>
      </c>
      <c r="E32" s="5" t="s">
        <v>13</v>
      </c>
      <c r="F32" s="5" t="s">
        <v>13</v>
      </c>
      <c r="G32" s="5" t="s">
        <v>13</v>
      </c>
      <c r="H32" s="5" t="s">
        <v>13</v>
      </c>
      <c r="I32" s="5" t="s">
        <v>13</v>
      </c>
      <c r="J32" s="5" t="s">
        <v>13</v>
      </c>
      <c r="K32" s="5" t="s">
        <v>13</v>
      </c>
    </row>
    <row r="33" spans="1:11" ht="12.75" hidden="1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</row>
    <row r="34" ht="12" customHeight="1">
      <c r="A34" s="3"/>
    </row>
    <row r="35" spans="1:11" ht="15.75" customHeight="1">
      <c r="A35" s="84" t="s">
        <v>21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</row>
    <row r="36" spans="1:11" ht="15.75" customHeight="1">
      <c r="A36" s="112" t="s">
        <v>22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</row>
    <row r="37" ht="8.25" customHeight="1">
      <c r="A37" s="3"/>
    </row>
    <row r="38" spans="1:11" ht="24" customHeight="1">
      <c r="A38" s="9" t="s">
        <v>4</v>
      </c>
      <c r="B38" s="118" t="s">
        <v>5</v>
      </c>
      <c r="C38" s="118"/>
      <c r="D38" s="118"/>
      <c r="E38" s="118" t="s">
        <v>6</v>
      </c>
      <c r="F38" s="118"/>
      <c r="G38" s="118"/>
      <c r="H38" s="118" t="s">
        <v>7</v>
      </c>
      <c r="I38" s="118"/>
      <c r="J38" s="118"/>
      <c r="K38" s="10" t="s">
        <v>8</v>
      </c>
    </row>
    <row r="39" spans="1:11" ht="15.75" customHeight="1">
      <c r="A39" s="10" t="s">
        <v>12</v>
      </c>
      <c r="B39" s="111" t="s">
        <v>23</v>
      </c>
      <c r="C39" s="111"/>
      <c r="D39" s="111"/>
      <c r="E39" s="118" t="s">
        <v>24</v>
      </c>
      <c r="F39" s="118"/>
      <c r="G39" s="118"/>
      <c r="H39" s="118" t="s">
        <v>13</v>
      </c>
      <c r="I39" s="118"/>
      <c r="J39" s="118"/>
      <c r="K39" s="10" t="s">
        <v>24</v>
      </c>
    </row>
    <row r="40" spans="1:11" ht="15.75" customHeight="1">
      <c r="A40" s="10" t="s">
        <v>13</v>
      </c>
      <c r="B40" s="111" t="s">
        <v>25</v>
      </c>
      <c r="C40" s="111"/>
      <c r="D40" s="111"/>
      <c r="E40" s="118" t="s">
        <v>13</v>
      </c>
      <c r="F40" s="118"/>
      <c r="G40" s="118"/>
      <c r="H40" s="118" t="s">
        <v>13</v>
      </c>
      <c r="I40" s="118"/>
      <c r="J40" s="118"/>
      <c r="K40" s="10" t="s">
        <v>13</v>
      </c>
    </row>
    <row r="41" spans="1:11" ht="15.75" customHeight="1">
      <c r="A41" s="10" t="s">
        <v>15</v>
      </c>
      <c r="B41" s="111" t="s">
        <v>26</v>
      </c>
      <c r="C41" s="111"/>
      <c r="D41" s="111"/>
      <c r="E41" s="118" t="s">
        <v>24</v>
      </c>
      <c r="F41" s="118"/>
      <c r="G41" s="118"/>
      <c r="H41" s="118" t="s">
        <v>13</v>
      </c>
      <c r="I41" s="118"/>
      <c r="J41" s="118"/>
      <c r="K41" s="10" t="s">
        <v>24</v>
      </c>
    </row>
    <row r="42" spans="1:11" ht="15.75" customHeight="1">
      <c r="A42" s="10" t="s">
        <v>18</v>
      </c>
      <c r="B42" s="111" t="s">
        <v>27</v>
      </c>
      <c r="C42" s="111"/>
      <c r="D42" s="111"/>
      <c r="E42" s="118" t="s">
        <v>24</v>
      </c>
      <c r="F42" s="118"/>
      <c r="G42" s="118"/>
      <c r="H42" s="118" t="s">
        <v>13</v>
      </c>
      <c r="I42" s="118"/>
      <c r="J42" s="118"/>
      <c r="K42" s="10" t="s">
        <v>24</v>
      </c>
    </row>
    <row r="43" spans="1:11" ht="30" customHeight="1">
      <c r="A43" s="119" t="s">
        <v>28</v>
      </c>
      <c r="B43" s="120"/>
      <c r="C43" s="120"/>
      <c r="D43" s="120"/>
      <c r="E43" s="120"/>
      <c r="F43" s="120"/>
      <c r="G43" s="120"/>
      <c r="H43" s="120"/>
      <c r="I43" s="120"/>
      <c r="J43" s="120"/>
      <c r="K43" s="120"/>
    </row>
    <row r="44" spans="1:11" ht="15.75" customHeight="1">
      <c r="A44" s="10" t="s">
        <v>29</v>
      </c>
      <c r="B44" s="111" t="s">
        <v>30</v>
      </c>
      <c r="C44" s="111"/>
      <c r="D44" s="111"/>
      <c r="E44" s="118" t="s">
        <v>13</v>
      </c>
      <c r="F44" s="118"/>
      <c r="G44" s="118"/>
      <c r="H44" s="118" t="s">
        <v>13</v>
      </c>
      <c r="I44" s="118"/>
      <c r="J44" s="118"/>
      <c r="K44" s="10" t="s">
        <v>13</v>
      </c>
    </row>
    <row r="45" spans="1:11" ht="15.75" customHeight="1">
      <c r="A45" s="10" t="s">
        <v>13</v>
      </c>
      <c r="B45" s="111" t="s">
        <v>25</v>
      </c>
      <c r="C45" s="111"/>
      <c r="D45" s="111"/>
      <c r="E45" s="118" t="s">
        <v>13</v>
      </c>
      <c r="F45" s="118"/>
      <c r="G45" s="118"/>
      <c r="H45" s="118" t="s">
        <v>13</v>
      </c>
      <c r="I45" s="118"/>
      <c r="J45" s="118"/>
      <c r="K45" s="10" t="s">
        <v>13</v>
      </c>
    </row>
    <row r="46" spans="1:11" ht="15.75" customHeight="1">
      <c r="A46" s="10" t="s">
        <v>31</v>
      </c>
      <c r="B46" s="111" t="s">
        <v>32</v>
      </c>
      <c r="C46" s="111"/>
      <c r="D46" s="111"/>
      <c r="E46" s="118" t="s">
        <v>13</v>
      </c>
      <c r="F46" s="118"/>
      <c r="G46" s="118"/>
      <c r="H46" s="118" t="s">
        <v>13</v>
      </c>
      <c r="I46" s="118"/>
      <c r="J46" s="118"/>
      <c r="K46" s="10" t="s">
        <v>13</v>
      </c>
    </row>
    <row r="47" spans="1:11" ht="15.75" customHeight="1">
      <c r="A47" s="10" t="s">
        <v>33</v>
      </c>
      <c r="B47" s="111" t="s">
        <v>34</v>
      </c>
      <c r="C47" s="111"/>
      <c r="D47" s="111"/>
      <c r="E47" s="118" t="s">
        <v>13</v>
      </c>
      <c r="F47" s="118"/>
      <c r="G47" s="118"/>
      <c r="H47" s="118" t="s">
        <v>13</v>
      </c>
      <c r="I47" s="118"/>
      <c r="J47" s="118"/>
      <c r="K47" s="10" t="s">
        <v>13</v>
      </c>
    </row>
    <row r="48" spans="1:11" ht="15.75" customHeight="1">
      <c r="A48" s="10" t="s">
        <v>35</v>
      </c>
      <c r="B48" s="111" t="s">
        <v>36</v>
      </c>
      <c r="C48" s="111"/>
      <c r="D48" s="111"/>
      <c r="E48" s="118" t="s">
        <v>13</v>
      </c>
      <c r="F48" s="118"/>
      <c r="G48" s="118"/>
      <c r="H48" s="118" t="s">
        <v>13</v>
      </c>
      <c r="I48" s="118"/>
      <c r="J48" s="118"/>
      <c r="K48" s="10" t="s">
        <v>13</v>
      </c>
    </row>
    <row r="49" spans="1:11" ht="15.75" customHeight="1">
      <c r="A49" s="10" t="s">
        <v>37</v>
      </c>
      <c r="B49" s="111" t="s">
        <v>38</v>
      </c>
      <c r="C49" s="111"/>
      <c r="D49" s="111"/>
      <c r="E49" s="118" t="s">
        <v>13</v>
      </c>
      <c r="F49" s="118"/>
      <c r="G49" s="118"/>
      <c r="H49" s="118" t="s">
        <v>13</v>
      </c>
      <c r="I49" s="118"/>
      <c r="J49" s="118"/>
      <c r="K49" s="10" t="s">
        <v>13</v>
      </c>
    </row>
    <row r="50" spans="1:11" ht="23.25" customHeight="1">
      <c r="A50" s="111" t="s">
        <v>39</v>
      </c>
      <c r="B50" s="111"/>
      <c r="C50" s="111"/>
      <c r="D50" s="111"/>
      <c r="E50" s="111"/>
      <c r="F50" s="111"/>
      <c r="G50" s="111"/>
      <c r="H50" s="111"/>
      <c r="I50" s="111"/>
      <c r="J50" s="111"/>
      <c r="K50" s="111"/>
    </row>
    <row r="51" spans="1:11" ht="15.75" customHeight="1">
      <c r="A51" s="10" t="s">
        <v>40</v>
      </c>
      <c r="B51" s="111" t="s">
        <v>41</v>
      </c>
      <c r="C51" s="111"/>
      <c r="D51" s="111"/>
      <c r="E51" s="118" t="s">
        <v>24</v>
      </c>
      <c r="F51" s="118"/>
      <c r="G51" s="118"/>
      <c r="H51" s="118" t="s">
        <v>13</v>
      </c>
      <c r="I51" s="118"/>
      <c r="J51" s="118"/>
      <c r="K51" s="10" t="s">
        <v>13</v>
      </c>
    </row>
    <row r="52" spans="1:11" ht="15.75" customHeight="1">
      <c r="A52" s="10" t="s">
        <v>13</v>
      </c>
      <c r="B52" s="111" t="s">
        <v>25</v>
      </c>
      <c r="C52" s="111"/>
      <c r="D52" s="111"/>
      <c r="E52" s="118" t="s">
        <v>13</v>
      </c>
      <c r="F52" s="118"/>
      <c r="G52" s="118"/>
      <c r="H52" s="118" t="s">
        <v>13</v>
      </c>
      <c r="I52" s="118"/>
      <c r="J52" s="118"/>
      <c r="K52" s="10" t="s">
        <v>13</v>
      </c>
    </row>
    <row r="53" spans="1:11" ht="15.75" customHeight="1">
      <c r="A53" s="10" t="s">
        <v>42</v>
      </c>
      <c r="B53" s="111" t="s">
        <v>26</v>
      </c>
      <c r="C53" s="111"/>
      <c r="D53" s="111"/>
      <c r="E53" s="118" t="s">
        <v>24</v>
      </c>
      <c r="F53" s="118"/>
      <c r="G53" s="118"/>
      <c r="H53" s="118" t="s">
        <v>13</v>
      </c>
      <c r="I53" s="118"/>
      <c r="J53" s="118"/>
      <c r="K53" s="10" t="s">
        <v>13</v>
      </c>
    </row>
    <row r="54" spans="1:11" ht="15.75" customHeight="1">
      <c r="A54" s="10" t="s">
        <v>43</v>
      </c>
      <c r="B54" s="111" t="s">
        <v>27</v>
      </c>
      <c r="C54" s="111"/>
      <c r="D54" s="111"/>
      <c r="E54" s="118" t="s">
        <v>24</v>
      </c>
      <c r="F54" s="118"/>
      <c r="G54" s="118"/>
      <c r="H54" s="118" t="s">
        <v>13</v>
      </c>
      <c r="I54" s="118"/>
      <c r="J54" s="118"/>
      <c r="K54" s="10" t="s">
        <v>13</v>
      </c>
    </row>
    <row r="55" spans="1:11" ht="30" customHeight="1">
      <c r="A55" s="111" t="s">
        <v>44</v>
      </c>
      <c r="B55" s="111"/>
      <c r="C55" s="111"/>
      <c r="D55" s="111"/>
      <c r="E55" s="111"/>
      <c r="F55" s="111"/>
      <c r="G55" s="111"/>
      <c r="H55" s="111"/>
      <c r="I55" s="111"/>
      <c r="J55" s="111"/>
      <c r="K55" s="111"/>
    </row>
    <row r="56" ht="15.75">
      <c r="A56" s="3"/>
    </row>
    <row r="57" spans="1:11" ht="23.25" customHeight="1">
      <c r="A57" s="80" t="s">
        <v>45</v>
      </c>
      <c r="B57" s="80"/>
      <c r="C57" s="80"/>
      <c r="D57" s="80"/>
      <c r="E57" s="80"/>
      <c r="F57" s="80"/>
      <c r="G57" s="80"/>
      <c r="H57" s="80"/>
      <c r="I57" s="80"/>
      <c r="J57" s="80"/>
      <c r="K57" s="80"/>
    </row>
    <row r="58" spans="1:11" ht="15" customHeight="1">
      <c r="A58" s="112" t="s">
        <v>22</v>
      </c>
      <c r="B58" s="112"/>
      <c r="C58" s="112"/>
      <c r="D58" s="112"/>
      <c r="E58" s="112"/>
      <c r="F58" s="112"/>
      <c r="G58" s="112"/>
      <c r="H58" s="112"/>
      <c r="I58" s="112"/>
      <c r="J58" s="112"/>
      <c r="K58" s="112"/>
    </row>
    <row r="59" spans="1:11" ht="30.75" customHeight="1">
      <c r="A59" s="113" t="s">
        <v>4</v>
      </c>
      <c r="B59" s="113" t="s">
        <v>5</v>
      </c>
      <c r="C59" s="115" t="s">
        <v>46</v>
      </c>
      <c r="D59" s="116"/>
      <c r="E59" s="117"/>
      <c r="F59" s="115" t="s">
        <v>7</v>
      </c>
      <c r="G59" s="116"/>
      <c r="H59" s="117"/>
      <c r="I59" s="115" t="s">
        <v>8</v>
      </c>
      <c r="J59" s="116"/>
      <c r="K59" s="117"/>
    </row>
    <row r="60" spans="1:11" ht="36">
      <c r="A60" s="114"/>
      <c r="B60" s="114"/>
      <c r="C60" s="11" t="s">
        <v>9</v>
      </c>
      <c r="D60" s="11" t="s">
        <v>10</v>
      </c>
      <c r="E60" s="11" t="s">
        <v>11</v>
      </c>
      <c r="F60" s="11" t="s">
        <v>9</v>
      </c>
      <c r="G60" s="11" t="s">
        <v>10</v>
      </c>
      <c r="H60" s="11" t="s">
        <v>11</v>
      </c>
      <c r="I60" s="11" t="s">
        <v>9</v>
      </c>
      <c r="J60" s="11" t="s">
        <v>10</v>
      </c>
      <c r="K60" s="11" t="s">
        <v>11</v>
      </c>
    </row>
    <row r="61" spans="1:11" ht="49.5" customHeight="1">
      <c r="A61" s="90" t="s">
        <v>113</v>
      </c>
      <c r="B61" s="91"/>
      <c r="C61" s="91"/>
      <c r="D61" s="91"/>
      <c r="E61" s="91"/>
      <c r="F61" s="91"/>
      <c r="G61" s="91"/>
      <c r="H61" s="91"/>
      <c r="I61" s="91"/>
      <c r="J61" s="91"/>
      <c r="K61" s="92"/>
    </row>
    <row r="62" spans="1:11" ht="15.75">
      <c r="A62" s="12" t="s">
        <v>12</v>
      </c>
      <c r="B62" s="6" t="s">
        <v>47</v>
      </c>
      <c r="C62" s="5" t="s">
        <v>13</v>
      </c>
      <c r="D62" s="5" t="s">
        <v>13</v>
      </c>
      <c r="E62" s="5" t="s">
        <v>13</v>
      </c>
      <c r="F62" s="5" t="s">
        <v>13</v>
      </c>
      <c r="G62" s="5" t="s">
        <v>13</v>
      </c>
      <c r="H62" s="5" t="s">
        <v>13</v>
      </c>
      <c r="I62" s="5" t="s">
        <v>13</v>
      </c>
      <c r="J62" s="5" t="s">
        <v>13</v>
      </c>
      <c r="K62" s="5" t="s">
        <v>13</v>
      </c>
    </row>
    <row r="63" spans="1:11" ht="65.25" customHeight="1">
      <c r="A63" s="39" t="s">
        <v>103</v>
      </c>
      <c r="B63" s="6" t="s">
        <v>114</v>
      </c>
      <c r="C63" s="58">
        <v>2550.663</v>
      </c>
      <c r="D63" s="58"/>
      <c r="E63" s="58">
        <f>C63+D63</f>
        <v>2550.663</v>
      </c>
      <c r="F63" s="58">
        <v>2523.09095</v>
      </c>
      <c r="G63" s="58">
        <v>2523.09095</v>
      </c>
      <c r="H63" s="58">
        <f>F63+G63</f>
        <v>5046.1819</v>
      </c>
      <c r="I63" s="58">
        <f>F63-C63</f>
        <v>-27.572050000000218</v>
      </c>
      <c r="J63" s="58"/>
      <c r="K63" s="58">
        <f>I63+J63</f>
        <v>-27.572050000000218</v>
      </c>
    </row>
    <row r="64" spans="1:11" ht="18.75" customHeight="1">
      <c r="A64" s="132" t="s">
        <v>147</v>
      </c>
      <c r="B64" s="133"/>
      <c r="C64" s="133"/>
      <c r="D64" s="133"/>
      <c r="E64" s="133"/>
      <c r="F64" s="133"/>
      <c r="G64" s="133"/>
      <c r="H64" s="133"/>
      <c r="I64" s="133"/>
      <c r="J64" s="133"/>
      <c r="K64" s="134"/>
    </row>
    <row r="65" spans="1:11" ht="15.75" hidden="1">
      <c r="A65" s="90"/>
      <c r="B65" s="91"/>
      <c r="C65" s="91"/>
      <c r="D65" s="91"/>
      <c r="E65" s="91"/>
      <c r="F65" s="91"/>
      <c r="G65" s="91"/>
      <c r="H65" s="91"/>
      <c r="I65" s="91"/>
      <c r="J65" s="91"/>
      <c r="K65" s="92"/>
    </row>
    <row r="66" spans="1:11" ht="15.75" hidden="1">
      <c r="A66" s="90"/>
      <c r="B66" s="91"/>
      <c r="C66" s="91"/>
      <c r="D66" s="91"/>
      <c r="E66" s="91"/>
      <c r="F66" s="91"/>
      <c r="G66" s="91"/>
      <c r="H66" s="91"/>
      <c r="I66" s="91"/>
      <c r="J66" s="91"/>
      <c r="K66" s="92"/>
    </row>
    <row r="67" spans="1:11" ht="15.75" hidden="1">
      <c r="A67" s="90"/>
      <c r="B67" s="91"/>
      <c r="C67" s="91"/>
      <c r="D67" s="91"/>
      <c r="E67" s="91"/>
      <c r="F67" s="91"/>
      <c r="G67" s="91"/>
      <c r="H67" s="91"/>
      <c r="I67" s="91"/>
      <c r="J67" s="91"/>
      <c r="K67" s="92"/>
    </row>
    <row r="68" spans="1:11" ht="15.75" customHeight="1" hidden="1">
      <c r="A68" s="97" t="s">
        <v>49</v>
      </c>
      <c r="B68" s="98"/>
      <c r="C68" s="98"/>
      <c r="D68" s="98"/>
      <c r="E68" s="98"/>
      <c r="F68" s="98"/>
      <c r="G68" s="98"/>
      <c r="H68" s="98"/>
      <c r="I68" s="98"/>
      <c r="J68" s="98"/>
      <c r="K68" s="99"/>
    </row>
    <row r="69" spans="1:11" ht="15.75" customHeight="1">
      <c r="A69" s="10" t="s">
        <v>29</v>
      </c>
      <c r="B69" s="14" t="s">
        <v>50</v>
      </c>
      <c r="C69" s="10"/>
      <c r="D69" s="10"/>
      <c r="E69" s="10"/>
      <c r="F69" s="10"/>
      <c r="G69" s="10"/>
      <c r="H69" s="10"/>
      <c r="I69" s="10"/>
      <c r="J69" s="10"/>
      <c r="K69" s="10"/>
    </row>
    <row r="70" spans="1:11" s="30" customFormat="1" ht="46.5" customHeight="1">
      <c r="A70" s="29"/>
      <c r="B70" s="31" t="s">
        <v>115</v>
      </c>
      <c r="C70" s="29">
        <v>326</v>
      </c>
      <c r="D70" s="29"/>
      <c r="E70" s="29">
        <f aca="true" t="shared" si="0" ref="E70:E80">C70+D70</f>
        <v>326</v>
      </c>
      <c r="F70" s="50">
        <v>326</v>
      </c>
      <c r="G70" s="29"/>
      <c r="H70" s="29">
        <f aca="true" t="shared" si="1" ref="H70:H80">F70+G70</f>
        <v>326</v>
      </c>
      <c r="I70" s="29">
        <f>F70-C70</f>
        <v>0</v>
      </c>
      <c r="J70" s="29">
        <f>G70-D70</f>
        <v>0</v>
      </c>
      <c r="K70" s="29">
        <f>I70+J70</f>
        <v>0</v>
      </c>
    </row>
    <row r="71" spans="1:11" s="30" customFormat="1" ht="49.5" customHeight="1">
      <c r="A71" s="29"/>
      <c r="B71" s="31" t="s">
        <v>116</v>
      </c>
      <c r="C71" s="29">
        <v>240</v>
      </c>
      <c r="D71" s="29"/>
      <c r="E71" s="29">
        <f t="shared" si="0"/>
        <v>240</v>
      </c>
      <c r="F71" s="50">
        <v>240</v>
      </c>
      <c r="G71" s="29"/>
      <c r="H71" s="29">
        <f t="shared" si="1"/>
        <v>240</v>
      </c>
      <c r="I71" s="29">
        <f>F71-C71</f>
        <v>0</v>
      </c>
      <c r="J71" s="29">
        <f>G71-D71</f>
        <v>0</v>
      </c>
      <c r="K71" s="29">
        <f>I71+J71</f>
        <v>0</v>
      </c>
    </row>
    <row r="72" spans="1:11" s="30" customFormat="1" ht="16.5" customHeight="1">
      <c r="A72" s="29"/>
      <c r="B72" s="31" t="s">
        <v>117</v>
      </c>
      <c r="C72" s="29">
        <v>187</v>
      </c>
      <c r="D72" s="29"/>
      <c r="E72" s="29">
        <f t="shared" si="0"/>
        <v>187</v>
      </c>
      <c r="F72" s="50">
        <v>187</v>
      </c>
      <c r="G72" s="29"/>
      <c r="H72" s="29">
        <f t="shared" si="1"/>
        <v>187</v>
      </c>
      <c r="I72" s="29">
        <f aca="true" t="shared" si="2" ref="I72:I80">F72-C72</f>
        <v>0</v>
      </c>
      <c r="J72" s="29"/>
      <c r="K72" s="29">
        <f>I72+J72</f>
        <v>0</v>
      </c>
    </row>
    <row r="73" spans="1:11" s="30" customFormat="1" ht="16.5" customHeight="1">
      <c r="A73" s="29"/>
      <c r="B73" s="31" t="s">
        <v>118</v>
      </c>
      <c r="C73" s="29">
        <v>53</v>
      </c>
      <c r="D73" s="32"/>
      <c r="E73" s="32">
        <f t="shared" si="0"/>
        <v>53</v>
      </c>
      <c r="F73" s="50">
        <v>53</v>
      </c>
      <c r="G73" s="32"/>
      <c r="H73" s="29">
        <f t="shared" si="1"/>
        <v>53</v>
      </c>
      <c r="I73" s="29">
        <f t="shared" si="2"/>
        <v>0</v>
      </c>
      <c r="J73" s="29">
        <f>G73-D73</f>
        <v>0</v>
      </c>
      <c r="K73" s="29">
        <f>I73+J73</f>
        <v>0</v>
      </c>
    </row>
    <row r="74" spans="1:11" s="30" customFormat="1" ht="15.75" customHeight="1">
      <c r="A74" s="40"/>
      <c r="B74" s="31" t="s">
        <v>119</v>
      </c>
      <c r="C74" s="29">
        <v>0</v>
      </c>
      <c r="D74" s="29"/>
      <c r="E74" s="29">
        <f t="shared" si="0"/>
        <v>0</v>
      </c>
      <c r="F74" s="50">
        <v>0</v>
      </c>
      <c r="G74" s="29"/>
      <c r="H74" s="29">
        <f t="shared" si="1"/>
        <v>0</v>
      </c>
      <c r="I74" s="29">
        <f t="shared" si="2"/>
        <v>0</v>
      </c>
      <c r="J74" s="29">
        <f>G74-D74</f>
        <v>0</v>
      </c>
      <c r="K74" s="29">
        <f>I74+J74</f>
        <v>0</v>
      </c>
    </row>
    <row r="75" spans="1:11" ht="84.75" customHeight="1">
      <c r="A75" s="10"/>
      <c r="B75" s="71" t="s">
        <v>148</v>
      </c>
      <c r="C75" s="73">
        <v>86</v>
      </c>
      <c r="D75" s="73"/>
      <c r="E75" s="73">
        <f t="shared" si="0"/>
        <v>86</v>
      </c>
      <c r="F75" s="73">
        <v>86</v>
      </c>
      <c r="G75" s="73"/>
      <c r="H75" s="73">
        <f t="shared" si="1"/>
        <v>86</v>
      </c>
      <c r="I75" s="73">
        <f t="shared" si="2"/>
        <v>0</v>
      </c>
      <c r="J75" s="29">
        <f aca="true" t="shared" si="3" ref="J75:J80">G75-D75</f>
        <v>0</v>
      </c>
      <c r="K75" s="29">
        <f aca="true" t="shared" si="4" ref="K75:K80">I75+J75</f>
        <v>0</v>
      </c>
    </row>
    <row r="76" spans="1:11" ht="15.75" customHeight="1">
      <c r="A76" s="10"/>
      <c r="B76" s="71" t="s">
        <v>149</v>
      </c>
      <c r="C76" s="73">
        <v>64</v>
      </c>
      <c r="D76" s="73"/>
      <c r="E76" s="73">
        <f t="shared" si="0"/>
        <v>64</v>
      </c>
      <c r="F76" s="73">
        <v>64</v>
      </c>
      <c r="G76" s="73"/>
      <c r="H76" s="73">
        <f t="shared" si="1"/>
        <v>64</v>
      </c>
      <c r="I76" s="73">
        <f t="shared" si="2"/>
        <v>0</v>
      </c>
      <c r="J76" s="29">
        <f t="shared" si="3"/>
        <v>0</v>
      </c>
      <c r="K76" s="29">
        <f t="shared" si="4"/>
        <v>0</v>
      </c>
    </row>
    <row r="77" spans="1:11" ht="15.75" customHeight="1">
      <c r="A77" s="10"/>
      <c r="B77" s="72" t="s">
        <v>150</v>
      </c>
      <c r="C77" s="73">
        <v>11</v>
      </c>
      <c r="D77" s="73"/>
      <c r="E77" s="73">
        <f t="shared" si="0"/>
        <v>11</v>
      </c>
      <c r="F77" s="73">
        <v>11</v>
      </c>
      <c r="G77" s="73"/>
      <c r="H77" s="73">
        <f t="shared" si="1"/>
        <v>11</v>
      </c>
      <c r="I77" s="73">
        <f t="shared" si="2"/>
        <v>0</v>
      </c>
      <c r="J77" s="29">
        <f t="shared" si="3"/>
        <v>0</v>
      </c>
      <c r="K77" s="29">
        <f t="shared" si="4"/>
        <v>0</v>
      </c>
    </row>
    <row r="78" spans="1:11" ht="32.25" customHeight="1">
      <c r="A78" s="10"/>
      <c r="B78" s="72" t="s">
        <v>151</v>
      </c>
      <c r="C78" s="73">
        <v>2</v>
      </c>
      <c r="D78" s="73"/>
      <c r="E78" s="73">
        <f t="shared" si="0"/>
        <v>2</v>
      </c>
      <c r="F78" s="73">
        <v>2</v>
      </c>
      <c r="G78" s="73"/>
      <c r="H78" s="73">
        <f t="shared" si="1"/>
        <v>2</v>
      </c>
      <c r="I78" s="73">
        <f t="shared" si="2"/>
        <v>0</v>
      </c>
      <c r="J78" s="29">
        <f t="shared" si="3"/>
        <v>0</v>
      </c>
      <c r="K78" s="29">
        <f t="shared" si="4"/>
        <v>0</v>
      </c>
    </row>
    <row r="79" spans="1:11" ht="66.75" customHeight="1">
      <c r="A79" s="10"/>
      <c r="B79" s="72" t="s">
        <v>152</v>
      </c>
      <c r="C79" s="73">
        <v>9</v>
      </c>
      <c r="D79" s="73"/>
      <c r="E79" s="73">
        <f t="shared" si="0"/>
        <v>9</v>
      </c>
      <c r="F79" s="73">
        <v>9</v>
      </c>
      <c r="G79" s="73"/>
      <c r="H79" s="73">
        <f t="shared" si="1"/>
        <v>9</v>
      </c>
      <c r="I79" s="73">
        <f t="shared" si="2"/>
        <v>0</v>
      </c>
      <c r="J79" s="29">
        <f t="shared" si="3"/>
        <v>0</v>
      </c>
      <c r="K79" s="29">
        <f t="shared" si="4"/>
        <v>0</v>
      </c>
    </row>
    <row r="80" spans="1:11" ht="68.25" customHeight="1">
      <c r="A80" s="10"/>
      <c r="B80" s="72" t="s">
        <v>153</v>
      </c>
      <c r="C80" s="73">
        <v>0</v>
      </c>
      <c r="D80" s="73"/>
      <c r="E80" s="73">
        <f t="shared" si="0"/>
        <v>0</v>
      </c>
      <c r="F80" s="73">
        <v>0</v>
      </c>
      <c r="G80" s="73"/>
      <c r="H80" s="73">
        <f t="shared" si="1"/>
        <v>0</v>
      </c>
      <c r="I80" s="73">
        <f t="shared" si="2"/>
        <v>0</v>
      </c>
      <c r="J80" s="29">
        <f t="shared" si="3"/>
        <v>0</v>
      </c>
      <c r="K80" s="29">
        <f t="shared" si="4"/>
        <v>0</v>
      </c>
    </row>
    <row r="81" spans="1:11" ht="15.75" customHeight="1" hidden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</row>
    <row r="82" spans="1:11" ht="15.75" customHeight="1" hidden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</row>
    <row r="83" spans="1:11" ht="15.75" customHeight="1" hidden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</row>
    <row r="84" spans="1:11" ht="15.75" customHeight="1" hidden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</row>
    <row r="85" spans="1:11" ht="15.75" customHeight="1" hidden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</row>
    <row r="86" spans="1:11" ht="15.75" customHeight="1" hidden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</row>
    <row r="87" spans="1:11" ht="15.75" hidden="1">
      <c r="A87" s="15"/>
      <c r="B87" s="15"/>
      <c r="C87" s="16" t="s">
        <v>13</v>
      </c>
      <c r="D87" s="10" t="s">
        <v>13</v>
      </c>
      <c r="E87" s="10" t="s">
        <v>13</v>
      </c>
      <c r="F87" s="10" t="s">
        <v>13</v>
      </c>
      <c r="G87" s="10" t="s">
        <v>13</v>
      </c>
      <c r="H87" s="10" t="s">
        <v>13</v>
      </c>
      <c r="I87" s="10" t="s">
        <v>13</v>
      </c>
      <c r="J87" s="10" t="s">
        <v>13</v>
      </c>
      <c r="K87" s="10" t="s">
        <v>13</v>
      </c>
    </row>
    <row r="88" spans="1:11" ht="15.75" hidden="1">
      <c r="A88" s="10"/>
      <c r="B88" s="14"/>
      <c r="C88" s="17"/>
      <c r="D88" s="4"/>
      <c r="E88" s="4"/>
      <c r="F88" s="4"/>
      <c r="G88" s="4"/>
      <c r="H88" s="4"/>
      <c r="I88" s="4"/>
      <c r="J88" s="4"/>
      <c r="K88" s="4"/>
    </row>
    <row r="89" spans="1:11" ht="15.75" hidden="1">
      <c r="A89" s="4"/>
      <c r="B89" s="18"/>
      <c r="C89" s="5"/>
      <c r="D89" s="5"/>
      <c r="E89" s="5"/>
      <c r="F89" s="5"/>
      <c r="G89" s="5"/>
      <c r="H89" s="5"/>
      <c r="I89" s="5"/>
      <c r="J89" s="5"/>
      <c r="K89" s="5"/>
    </row>
    <row r="90" spans="1:11" ht="15.75" hidden="1">
      <c r="A90" s="5"/>
      <c r="B90" s="6"/>
      <c r="C90" s="5"/>
      <c r="D90" s="5"/>
      <c r="E90" s="5"/>
      <c r="F90" s="5"/>
      <c r="G90" s="5"/>
      <c r="H90" s="5"/>
      <c r="I90" s="5"/>
      <c r="J90" s="5"/>
      <c r="K90" s="5"/>
    </row>
    <row r="91" spans="1:11" ht="15.75" hidden="1">
      <c r="A91" s="5" t="s">
        <v>13</v>
      </c>
      <c r="B91" s="13" t="s">
        <v>48</v>
      </c>
      <c r="C91" s="5" t="s">
        <v>13</v>
      </c>
      <c r="D91" s="5" t="s">
        <v>13</v>
      </c>
      <c r="E91" s="5" t="s">
        <v>13</v>
      </c>
      <c r="F91" s="5" t="s">
        <v>13</v>
      </c>
      <c r="G91" s="5" t="s">
        <v>13</v>
      </c>
      <c r="H91" s="5" t="s">
        <v>13</v>
      </c>
      <c r="I91" s="5" t="s">
        <v>13</v>
      </c>
      <c r="J91" s="5" t="s">
        <v>13</v>
      </c>
      <c r="K91" s="5" t="s">
        <v>13</v>
      </c>
    </row>
    <row r="92" spans="1:11" ht="16.5" customHeight="1">
      <c r="A92" s="90" t="s">
        <v>144</v>
      </c>
      <c r="B92" s="91"/>
      <c r="C92" s="91"/>
      <c r="D92" s="91"/>
      <c r="E92" s="91"/>
      <c r="F92" s="91"/>
      <c r="G92" s="91"/>
      <c r="H92" s="91"/>
      <c r="I92" s="91"/>
      <c r="J92" s="91"/>
      <c r="K92" s="92"/>
    </row>
    <row r="93" spans="1:11" ht="15.75">
      <c r="A93" s="5" t="s">
        <v>40</v>
      </c>
      <c r="B93" s="6" t="s">
        <v>51</v>
      </c>
      <c r="C93" s="5" t="s">
        <v>13</v>
      </c>
      <c r="D93" s="5" t="s">
        <v>13</v>
      </c>
      <c r="E93" s="5" t="s">
        <v>13</v>
      </c>
      <c r="F93" s="5" t="s">
        <v>13</v>
      </c>
      <c r="G93" s="5" t="s">
        <v>13</v>
      </c>
      <c r="H93" s="5" t="s">
        <v>13</v>
      </c>
      <c r="I93" s="5" t="s">
        <v>13</v>
      </c>
      <c r="J93" s="5" t="s">
        <v>13</v>
      </c>
      <c r="K93" s="5" t="s">
        <v>13</v>
      </c>
    </row>
    <row r="94" spans="1:11" ht="63" customHeight="1">
      <c r="A94" s="40" t="s">
        <v>120</v>
      </c>
      <c r="B94" s="31" t="s">
        <v>123</v>
      </c>
      <c r="C94" s="69">
        <v>301.63</v>
      </c>
      <c r="D94" s="27">
        <v>0</v>
      </c>
      <c r="E94" s="33">
        <f aca="true" t="shared" si="5" ref="E94:E101">C94+D94</f>
        <v>301.63</v>
      </c>
      <c r="F94" s="52">
        <v>301.63</v>
      </c>
      <c r="G94" s="27">
        <v>0</v>
      </c>
      <c r="H94" s="33">
        <f aca="true" t="shared" si="6" ref="H94:H101">F94+G94</f>
        <v>301.63</v>
      </c>
      <c r="I94" s="33">
        <f aca="true" t="shared" si="7" ref="I94:I101">F94-C94</f>
        <v>0</v>
      </c>
      <c r="J94" s="27">
        <v>0</v>
      </c>
      <c r="K94" s="33">
        <f aca="true" t="shared" si="8" ref="K94:K101">I94+J94</f>
        <v>0</v>
      </c>
    </row>
    <row r="95" spans="1:11" ht="66" customHeight="1">
      <c r="A95" s="40" t="s">
        <v>121</v>
      </c>
      <c r="B95" s="31" t="s">
        <v>124</v>
      </c>
      <c r="C95" s="69">
        <v>211.93</v>
      </c>
      <c r="D95" s="27">
        <v>0</v>
      </c>
      <c r="E95" s="33">
        <f t="shared" si="5"/>
        <v>211.93</v>
      </c>
      <c r="F95" s="52">
        <v>211.93</v>
      </c>
      <c r="G95" s="27">
        <v>0</v>
      </c>
      <c r="H95" s="33">
        <f t="shared" si="6"/>
        <v>211.93</v>
      </c>
      <c r="I95" s="33">
        <f t="shared" si="7"/>
        <v>0</v>
      </c>
      <c r="J95" s="27">
        <v>0</v>
      </c>
      <c r="K95" s="33">
        <f t="shared" si="8"/>
        <v>0</v>
      </c>
    </row>
    <row r="96" spans="1:11" ht="66" customHeight="1">
      <c r="A96" s="40" t="s">
        <v>122</v>
      </c>
      <c r="B96" s="31" t="s">
        <v>125</v>
      </c>
      <c r="C96" s="69">
        <v>0</v>
      </c>
      <c r="D96" s="42">
        <v>0</v>
      </c>
      <c r="E96" s="43">
        <f t="shared" si="5"/>
        <v>0</v>
      </c>
      <c r="F96" s="52">
        <v>0</v>
      </c>
      <c r="G96" s="27">
        <v>0</v>
      </c>
      <c r="H96" s="33">
        <f t="shared" si="6"/>
        <v>0</v>
      </c>
      <c r="I96" s="33">
        <f t="shared" si="7"/>
        <v>0</v>
      </c>
      <c r="J96" s="27">
        <v>0</v>
      </c>
      <c r="K96" s="33">
        <f t="shared" si="8"/>
        <v>0</v>
      </c>
    </row>
    <row r="97" spans="1:11" ht="66" customHeight="1">
      <c r="A97" s="74" t="s">
        <v>154</v>
      </c>
      <c r="B97" s="75" t="s">
        <v>159</v>
      </c>
      <c r="C97" s="69">
        <v>1675.86</v>
      </c>
      <c r="D97" s="42">
        <v>0</v>
      </c>
      <c r="E97" s="43">
        <f t="shared" si="5"/>
        <v>1675.86</v>
      </c>
      <c r="F97" s="52">
        <v>1675.86</v>
      </c>
      <c r="G97" s="27">
        <v>0</v>
      </c>
      <c r="H97" s="33">
        <f t="shared" si="6"/>
        <v>1675.86</v>
      </c>
      <c r="I97" s="33">
        <f t="shared" si="7"/>
        <v>0</v>
      </c>
      <c r="J97" s="27">
        <v>0</v>
      </c>
      <c r="K97" s="33">
        <f t="shared" si="8"/>
        <v>0</v>
      </c>
    </row>
    <row r="98" spans="1:11" ht="36" customHeight="1">
      <c r="A98" s="74" t="s">
        <v>155</v>
      </c>
      <c r="B98" s="75" t="s">
        <v>160</v>
      </c>
      <c r="C98" s="69">
        <v>1675.86</v>
      </c>
      <c r="D98" s="42">
        <v>0</v>
      </c>
      <c r="E98" s="43">
        <f t="shared" si="5"/>
        <v>1675.86</v>
      </c>
      <c r="F98" s="52">
        <v>1675.86</v>
      </c>
      <c r="G98" s="27">
        <v>0</v>
      </c>
      <c r="H98" s="33">
        <f t="shared" si="6"/>
        <v>1675.86</v>
      </c>
      <c r="I98" s="33">
        <f t="shared" si="7"/>
        <v>0</v>
      </c>
      <c r="J98" s="27">
        <v>0</v>
      </c>
      <c r="K98" s="33">
        <f t="shared" si="8"/>
        <v>0</v>
      </c>
    </row>
    <row r="99" spans="1:11" ht="48.75" customHeight="1">
      <c r="A99" s="74" t="s">
        <v>156</v>
      </c>
      <c r="B99" s="75" t="s">
        <v>161</v>
      </c>
      <c r="C99" s="69">
        <v>1675.86</v>
      </c>
      <c r="D99" s="42">
        <v>0</v>
      </c>
      <c r="E99" s="43">
        <f t="shared" si="5"/>
        <v>1675.86</v>
      </c>
      <c r="F99" s="52">
        <v>1675.86</v>
      </c>
      <c r="G99" s="27">
        <v>0</v>
      </c>
      <c r="H99" s="33">
        <f t="shared" si="6"/>
        <v>1675.86</v>
      </c>
      <c r="I99" s="33">
        <f t="shared" si="7"/>
        <v>0</v>
      </c>
      <c r="J99" s="27">
        <v>0</v>
      </c>
      <c r="K99" s="33">
        <f t="shared" si="8"/>
        <v>0</v>
      </c>
    </row>
    <row r="100" spans="1:11" ht="84" customHeight="1">
      <c r="A100" s="74" t="s">
        <v>157</v>
      </c>
      <c r="B100" s="75" t="s">
        <v>162</v>
      </c>
      <c r="C100" s="69">
        <v>1675.86</v>
      </c>
      <c r="D100" s="42">
        <v>0</v>
      </c>
      <c r="E100" s="43">
        <f t="shared" si="5"/>
        <v>1675.86</v>
      </c>
      <c r="F100" s="52">
        <v>1675.86</v>
      </c>
      <c r="G100" s="27">
        <v>0</v>
      </c>
      <c r="H100" s="33">
        <f t="shared" si="6"/>
        <v>1675.86</v>
      </c>
      <c r="I100" s="33">
        <f t="shared" si="7"/>
        <v>0</v>
      </c>
      <c r="J100" s="27">
        <v>0</v>
      </c>
      <c r="K100" s="33">
        <f t="shared" si="8"/>
        <v>0</v>
      </c>
    </row>
    <row r="101" spans="1:11" ht="82.5" customHeight="1">
      <c r="A101" s="74" t="s">
        <v>158</v>
      </c>
      <c r="B101" s="75" t="s">
        <v>163</v>
      </c>
      <c r="C101" s="69">
        <v>1675.86</v>
      </c>
      <c r="D101" s="42">
        <v>0</v>
      </c>
      <c r="E101" s="43">
        <f t="shared" si="5"/>
        <v>1675.86</v>
      </c>
      <c r="F101" s="52">
        <v>1675.86</v>
      </c>
      <c r="G101" s="27">
        <v>0</v>
      </c>
      <c r="H101" s="33">
        <f t="shared" si="6"/>
        <v>1675.86</v>
      </c>
      <c r="I101" s="33">
        <f t="shared" si="7"/>
        <v>0</v>
      </c>
      <c r="J101" s="27">
        <v>0</v>
      </c>
      <c r="K101" s="33">
        <f t="shared" si="8"/>
        <v>0</v>
      </c>
    </row>
    <row r="102" spans="1:11" ht="18" customHeight="1">
      <c r="A102" s="103" t="s">
        <v>134</v>
      </c>
      <c r="B102" s="107"/>
      <c r="C102" s="107"/>
      <c r="D102" s="107"/>
      <c r="E102" s="107"/>
      <c r="F102" s="107"/>
      <c r="G102" s="107"/>
      <c r="H102" s="107"/>
      <c r="I102" s="107"/>
      <c r="J102" s="107"/>
      <c r="K102" s="108"/>
    </row>
    <row r="103" spans="1:11" ht="15.75">
      <c r="A103" s="5" t="s">
        <v>52</v>
      </c>
      <c r="B103" s="6" t="s">
        <v>53</v>
      </c>
      <c r="C103" s="5" t="s">
        <v>13</v>
      </c>
      <c r="D103" s="5" t="s">
        <v>13</v>
      </c>
      <c r="E103" s="5" t="s">
        <v>13</v>
      </c>
      <c r="F103" s="5" t="s">
        <v>13</v>
      </c>
      <c r="G103" s="5" t="s">
        <v>13</v>
      </c>
      <c r="H103" s="5" t="s">
        <v>13</v>
      </c>
      <c r="I103" s="5" t="s">
        <v>13</v>
      </c>
      <c r="J103" s="5" t="s">
        <v>13</v>
      </c>
      <c r="K103" s="5" t="s">
        <v>13</v>
      </c>
    </row>
    <row r="104" spans="1:11" ht="69" customHeight="1">
      <c r="A104" s="5"/>
      <c r="B104" s="31" t="s">
        <v>126</v>
      </c>
      <c r="C104" s="27">
        <v>100</v>
      </c>
      <c r="D104" s="27">
        <v>0</v>
      </c>
      <c r="E104" s="27">
        <f>C104+D104</f>
        <v>100</v>
      </c>
      <c r="F104" s="27">
        <v>100</v>
      </c>
      <c r="G104" s="27">
        <v>0</v>
      </c>
      <c r="H104" s="27">
        <f>F104+G104</f>
        <v>100</v>
      </c>
      <c r="I104" s="27">
        <f>F104-C104</f>
        <v>0</v>
      </c>
      <c r="J104" s="27">
        <v>0</v>
      </c>
      <c r="K104" s="27">
        <f>I104+J104</f>
        <v>0</v>
      </c>
    </row>
    <row r="105" spans="1:11" ht="35.25" customHeight="1">
      <c r="A105" s="103" t="s">
        <v>135</v>
      </c>
      <c r="B105" s="104"/>
      <c r="C105" s="104"/>
      <c r="D105" s="104"/>
      <c r="E105" s="104"/>
      <c r="F105" s="104"/>
      <c r="G105" s="104"/>
      <c r="H105" s="104"/>
      <c r="I105" s="104"/>
      <c r="J105" s="104"/>
      <c r="K105" s="105"/>
    </row>
    <row r="106" spans="1:11" ht="13.5" customHeight="1">
      <c r="A106" s="61"/>
      <c r="B106" s="62"/>
      <c r="C106" s="62"/>
      <c r="D106" s="62"/>
      <c r="E106" s="62"/>
      <c r="F106" s="62"/>
      <c r="G106" s="62"/>
      <c r="H106" s="62"/>
      <c r="I106" s="62"/>
      <c r="J106" s="62"/>
      <c r="K106" s="62"/>
    </row>
    <row r="107" spans="1:11" ht="61.5" customHeight="1">
      <c r="A107" s="106" t="s">
        <v>164</v>
      </c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</row>
    <row r="108" spans="1:11" ht="9.75" customHeight="1">
      <c r="A108" s="59"/>
      <c r="B108" s="59"/>
      <c r="C108" s="59"/>
      <c r="D108" s="59"/>
      <c r="E108" s="59"/>
      <c r="F108" s="59"/>
      <c r="G108" s="59"/>
      <c r="H108" s="59"/>
      <c r="I108" s="59"/>
      <c r="J108" s="59"/>
      <c r="K108" s="59"/>
    </row>
    <row r="109" spans="1:11" ht="102" customHeight="1">
      <c r="A109" s="106" t="s">
        <v>165</v>
      </c>
      <c r="B109" s="106"/>
      <c r="C109" s="106"/>
      <c r="D109" s="106"/>
      <c r="E109" s="106"/>
      <c r="F109" s="106"/>
      <c r="G109" s="106"/>
      <c r="H109" s="106"/>
      <c r="I109" s="106"/>
      <c r="J109" s="106"/>
      <c r="K109" s="106"/>
    </row>
    <row r="110" spans="1:11" ht="24" customHeight="1">
      <c r="A110" s="3"/>
      <c r="B110" s="60"/>
      <c r="C110" s="60"/>
      <c r="D110" s="60"/>
      <c r="E110" s="60"/>
      <c r="F110" s="60"/>
      <c r="G110" s="60"/>
      <c r="H110" s="60"/>
      <c r="I110" s="60"/>
      <c r="J110" s="60"/>
      <c r="K110" s="60"/>
    </row>
    <row r="111" ht="12.75">
      <c r="A111" s="2"/>
    </row>
    <row r="112" spans="1:11" ht="15" customHeight="1">
      <c r="A112" s="84" t="s">
        <v>54</v>
      </c>
      <c r="B112" s="84"/>
      <c r="C112" s="84"/>
      <c r="D112" s="84"/>
      <c r="E112" s="84"/>
      <c r="F112" s="84"/>
      <c r="G112" s="84"/>
      <c r="H112" s="84"/>
      <c r="I112" s="84"/>
      <c r="J112" s="84"/>
      <c r="K112" s="84"/>
    </row>
    <row r="113" ht="15.75">
      <c r="A113" s="3"/>
    </row>
    <row r="114" spans="1:11" ht="15.75" customHeight="1">
      <c r="A114" s="93" t="s">
        <v>4</v>
      </c>
      <c r="B114" s="86" t="s">
        <v>5</v>
      </c>
      <c r="C114" s="97" t="s">
        <v>55</v>
      </c>
      <c r="D114" s="98"/>
      <c r="E114" s="99"/>
      <c r="F114" s="97" t="s">
        <v>56</v>
      </c>
      <c r="G114" s="98"/>
      <c r="H114" s="99"/>
      <c r="I114" s="97" t="s">
        <v>57</v>
      </c>
      <c r="J114" s="98"/>
      <c r="K114" s="99"/>
    </row>
    <row r="115" spans="1:11" ht="15.75" customHeight="1">
      <c r="A115" s="94"/>
      <c r="B115" s="96"/>
      <c r="C115" s="100"/>
      <c r="D115" s="101"/>
      <c r="E115" s="102"/>
      <c r="F115" s="100"/>
      <c r="G115" s="101"/>
      <c r="H115" s="102"/>
      <c r="I115" s="100" t="s">
        <v>58</v>
      </c>
      <c r="J115" s="101"/>
      <c r="K115" s="102"/>
    </row>
    <row r="116" spans="1:11" ht="47.25">
      <c r="A116" s="95"/>
      <c r="B116" s="87"/>
      <c r="C116" s="5" t="s">
        <v>9</v>
      </c>
      <c r="D116" s="5" t="s">
        <v>10</v>
      </c>
      <c r="E116" s="5" t="s">
        <v>11</v>
      </c>
      <c r="F116" s="5" t="s">
        <v>9</v>
      </c>
      <c r="G116" s="5" t="s">
        <v>10</v>
      </c>
      <c r="H116" s="5" t="s">
        <v>11</v>
      </c>
      <c r="I116" s="5" t="s">
        <v>9</v>
      </c>
      <c r="J116" s="5" t="s">
        <v>10</v>
      </c>
      <c r="K116" s="5" t="s">
        <v>11</v>
      </c>
    </row>
    <row r="117" spans="1:11" ht="19.5" customHeight="1">
      <c r="A117" s="46" t="s">
        <v>13</v>
      </c>
      <c r="B117" s="47" t="s">
        <v>104</v>
      </c>
      <c r="C117" s="63">
        <v>1368.32828</v>
      </c>
      <c r="D117" s="63"/>
      <c r="E117" s="63">
        <f>C117+D117</f>
        <v>1368.32828</v>
      </c>
      <c r="F117" s="63">
        <v>2523.09095</v>
      </c>
      <c r="G117" s="64"/>
      <c r="H117" s="64">
        <f>F117+G117</f>
        <v>2523.09095</v>
      </c>
      <c r="I117" s="64">
        <f>((F117/C117)*100)-100</f>
        <v>84.39222421099123</v>
      </c>
      <c r="J117" s="64"/>
      <c r="K117" s="64">
        <f>I117+J117</f>
        <v>84.39222421099123</v>
      </c>
    </row>
    <row r="118" spans="1:11" ht="34.5" customHeight="1">
      <c r="A118" s="90" t="s">
        <v>137</v>
      </c>
      <c r="B118" s="109"/>
      <c r="C118" s="109"/>
      <c r="D118" s="109"/>
      <c r="E118" s="109"/>
      <c r="F118" s="109"/>
      <c r="G118" s="109"/>
      <c r="H118" s="109"/>
      <c r="I118" s="109"/>
      <c r="J118" s="109"/>
      <c r="K118" s="110"/>
    </row>
    <row r="119" spans="1:11" ht="15.75">
      <c r="A119" s="46" t="s">
        <v>13</v>
      </c>
      <c r="B119" s="47" t="s">
        <v>14</v>
      </c>
      <c r="C119" s="46" t="s">
        <v>13</v>
      </c>
      <c r="D119" s="46" t="s">
        <v>13</v>
      </c>
      <c r="E119" s="46" t="s">
        <v>13</v>
      </c>
      <c r="F119" s="46" t="s">
        <v>13</v>
      </c>
      <c r="G119" s="46" t="s">
        <v>13</v>
      </c>
      <c r="H119" s="46" t="s">
        <v>13</v>
      </c>
      <c r="I119" s="46" t="s">
        <v>13</v>
      </c>
      <c r="J119" s="46" t="s">
        <v>13</v>
      </c>
      <c r="K119" s="46" t="s">
        <v>13</v>
      </c>
    </row>
    <row r="120" spans="1:11" ht="174" customHeight="1">
      <c r="A120" s="46" t="s">
        <v>13</v>
      </c>
      <c r="B120" s="47" t="s">
        <v>112</v>
      </c>
      <c r="C120" s="63">
        <v>1368.32828</v>
      </c>
      <c r="D120" s="63" t="s">
        <v>13</v>
      </c>
      <c r="E120" s="63">
        <f>C120</f>
        <v>1368.32828</v>
      </c>
      <c r="F120" s="63">
        <v>2523.09095</v>
      </c>
      <c r="G120" s="63" t="s">
        <v>13</v>
      </c>
      <c r="H120" s="63">
        <f>F120</f>
        <v>2523.09095</v>
      </c>
      <c r="I120" s="63">
        <f>((F120/C120)*100)-100</f>
        <v>84.39222421099123</v>
      </c>
      <c r="J120" s="63" t="s">
        <v>13</v>
      </c>
      <c r="K120" s="63">
        <f>I120</f>
        <v>84.39222421099123</v>
      </c>
    </row>
    <row r="121" spans="1:11" ht="32.25" customHeight="1">
      <c r="A121" s="90" t="s">
        <v>136</v>
      </c>
      <c r="B121" s="91"/>
      <c r="C121" s="91"/>
      <c r="D121" s="91"/>
      <c r="E121" s="91"/>
      <c r="F121" s="91"/>
      <c r="G121" s="91"/>
      <c r="H121" s="91"/>
      <c r="I121" s="91"/>
      <c r="J121" s="91"/>
      <c r="K121" s="92"/>
    </row>
    <row r="122" spans="1:11" ht="15.75">
      <c r="A122" s="5" t="s">
        <v>12</v>
      </c>
      <c r="B122" s="6" t="s">
        <v>47</v>
      </c>
      <c r="C122" s="34" t="s">
        <v>13</v>
      </c>
      <c r="D122" s="5" t="s">
        <v>13</v>
      </c>
      <c r="E122" s="5" t="s">
        <v>13</v>
      </c>
      <c r="F122" s="5" t="s">
        <v>13</v>
      </c>
      <c r="G122" s="5" t="s">
        <v>13</v>
      </c>
      <c r="H122" s="5" t="s">
        <v>13</v>
      </c>
      <c r="I122" s="5" t="s">
        <v>13</v>
      </c>
      <c r="J122" s="5" t="s">
        <v>13</v>
      </c>
      <c r="K122" s="5" t="s">
        <v>13</v>
      </c>
    </row>
    <row r="123" spans="1:11" ht="63">
      <c r="A123" s="41"/>
      <c r="B123" s="31" t="s">
        <v>114</v>
      </c>
      <c r="C123" s="63">
        <v>1368.32828</v>
      </c>
      <c r="D123" s="65"/>
      <c r="E123" s="66">
        <f>C123</f>
        <v>1368.32828</v>
      </c>
      <c r="F123" s="63">
        <v>2523.09095</v>
      </c>
      <c r="G123" s="66"/>
      <c r="H123" s="66">
        <f>F123</f>
        <v>2523.09095</v>
      </c>
      <c r="I123" s="66">
        <f>F123-C123</f>
        <v>1154.7626699999998</v>
      </c>
      <c r="J123" s="66"/>
      <c r="K123" s="66">
        <f>I123</f>
        <v>1154.7626699999998</v>
      </c>
    </row>
    <row r="124" spans="1:11" ht="15.75">
      <c r="A124" s="5" t="s">
        <v>29</v>
      </c>
      <c r="B124" s="6" t="s">
        <v>50</v>
      </c>
      <c r="C124" s="5" t="s">
        <v>13</v>
      </c>
      <c r="D124" s="5" t="s">
        <v>13</v>
      </c>
      <c r="E124" s="5" t="s">
        <v>13</v>
      </c>
      <c r="F124" s="5" t="s">
        <v>13</v>
      </c>
      <c r="G124" s="5" t="s">
        <v>13</v>
      </c>
      <c r="H124" s="5" t="s">
        <v>13</v>
      </c>
      <c r="I124" s="44"/>
      <c r="J124" s="5" t="s">
        <v>13</v>
      </c>
      <c r="K124" s="44"/>
    </row>
    <row r="125" spans="1:11" ht="63">
      <c r="A125" s="5" t="s">
        <v>99</v>
      </c>
      <c r="B125" s="31" t="s">
        <v>115</v>
      </c>
      <c r="C125" s="29">
        <v>441</v>
      </c>
      <c r="D125" s="5"/>
      <c r="E125" s="27">
        <f>C125</f>
        <v>441</v>
      </c>
      <c r="F125" s="50">
        <v>326</v>
      </c>
      <c r="G125" s="5"/>
      <c r="H125" s="27">
        <f>F125</f>
        <v>326</v>
      </c>
      <c r="I125" s="76">
        <f>F125-C125</f>
        <v>-115</v>
      </c>
      <c r="J125" s="77"/>
      <c r="K125" s="76">
        <f aca="true" t="shared" si="9" ref="K125:K153">I125</f>
        <v>-115</v>
      </c>
    </row>
    <row r="126" spans="1:11" ht="47.25">
      <c r="A126" s="5"/>
      <c r="B126" s="31" t="s">
        <v>116</v>
      </c>
      <c r="C126" s="29">
        <v>441</v>
      </c>
      <c r="D126" s="5"/>
      <c r="E126" s="27">
        <f aca="true" t="shared" si="10" ref="E126:E153">C126</f>
        <v>441</v>
      </c>
      <c r="F126" s="50">
        <v>240</v>
      </c>
      <c r="G126" s="5"/>
      <c r="H126" s="27">
        <f aca="true" t="shared" si="11" ref="H126:H154">F126</f>
        <v>240</v>
      </c>
      <c r="I126" s="76">
        <f aca="true" t="shared" si="12" ref="I126:I135">F126-C126</f>
        <v>-201</v>
      </c>
      <c r="J126" s="77"/>
      <c r="K126" s="76">
        <f t="shared" si="9"/>
        <v>-201</v>
      </c>
    </row>
    <row r="127" spans="1:11" ht="15.75">
      <c r="A127" s="5"/>
      <c r="B127" s="31" t="s">
        <v>117</v>
      </c>
      <c r="C127" s="32">
        <v>326</v>
      </c>
      <c r="D127" s="5"/>
      <c r="E127" s="27">
        <f t="shared" si="10"/>
        <v>326</v>
      </c>
      <c r="F127" s="50">
        <v>187</v>
      </c>
      <c r="G127" s="5"/>
      <c r="H127" s="27">
        <f t="shared" si="11"/>
        <v>187</v>
      </c>
      <c r="I127" s="76">
        <f t="shared" si="12"/>
        <v>-139</v>
      </c>
      <c r="J127" s="77"/>
      <c r="K127" s="76">
        <f t="shared" si="9"/>
        <v>-139</v>
      </c>
    </row>
    <row r="128" spans="1:11" ht="15.75">
      <c r="A128" s="5"/>
      <c r="B128" s="31" t="s">
        <v>118</v>
      </c>
      <c r="C128" s="32">
        <v>114</v>
      </c>
      <c r="D128" s="5"/>
      <c r="E128" s="27">
        <f t="shared" si="10"/>
        <v>114</v>
      </c>
      <c r="F128" s="50">
        <v>53</v>
      </c>
      <c r="G128" s="5"/>
      <c r="H128" s="27">
        <f t="shared" si="11"/>
        <v>53</v>
      </c>
      <c r="I128" s="76">
        <f t="shared" si="12"/>
        <v>-61</v>
      </c>
      <c r="J128" s="77"/>
      <c r="K128" s="76">
        <f t="shared" si="9"/>
        <v>-61</v>
      </c>
    </row>
    <row r="129" spans="1:11" ht="15.75">
      <c r="A129" s="5"/>
      <c r="B129" s="31" t="s">
        <v>119</v>
      </c>
      <c r="C129" s="5">
        <v>1</v>
      </c>
      <c r="D129" s="5"/>
      <c r="E129" s="27">
        <f t="shared" si="10"/>
        <v>1</v>
      </c>
      <c r="F129" s="50">
        <v>0</v>
      </c>
      <c r="G129" s="5"/>
      <c r="H129" s="27">
        <f t="shared" si="11"/>
        <v>0</v>
      </c>
      <c r="I129" s="76">
        <f t="shared" si="12"/>
        <v>-1</v>
      </c>
      <c r="J129" s="77"/>
      <c r="K129" s="76">
        <f t="shared" si="9"/>
        <v>-1</v>
      </c>
    </row>
    <row r="130" spans="1:11" ht="78.75">
      <c r="A130" s="5"/>
      <c r="B130" s="6" t="s">
        <v>148</v>
      </c>
      <c r="C130" s="27">
        <v>0</v>
      </c>
      <c r="D130" s="5"/>
      <c r="E130" s="27">
        <f t="shared" si="10"/>
        <v>0</v>
      </c>
      <c r="F130" s="27">
        <v>86</v>
      </c>
      <c r="G130" s="27"/>
      <c r="H130" s="27">
        <f t="shared" si="11"/>
        <v>86</v>
      </c>
      <c r="I130" s="76">
        <f t="shared" si="12"/>
        <v>86</v>
      </c>
      <c r="J130" s="77"/>
      <c r="K130" s="76">
        <f t="shared" si="9"/>
        <v>86</v>
      </c>
    </row>
    <row r="131" spans="1:11" ht="15.75">
      <c r="A131" s="5"/>
      <c r="B131" s="6" t="s">
        <v>149</v>
      </c>
      <c r="C131" s="27">
        <v>0</v>
      </c>
      <c r="D131" s="5"/>
      <c r="E131" s="27">
        <f t="shared" si="10"/>
        <v>0</v>
      </c>
      <c r="F131" s="27">
        <v>64</v>
      </c>
      <c r="G131" s="27"/>
      <c r="H131" s="27">
        <f t="shared" si="11"/>
        <v>64</v>
      </c>
      <c r="I131" s="76">
        <f t="shared" si="12"/>
        <v>64</v>
      </c>
      <c r="J131" s="77"/>
      <c r="K131" s="76">
        <f t="shared" si="9"/>
        <v>64</v>
      </c>
    </row>
    <row r="132" spans="1:11" ht="15.75">
      <c r="A132" s="5"/>
      <c r="B132" s="6" t="s">
        <v>150</v>
      </c>
      <c r="C132" s="27">
        <v>0</v>
      </c>
      <c r="D132" s="5"/>
      <c r="E132" s="27">
        <f t="shared" si="10"/>
        <v>0</v>
      </c>
      <c r="F132" s="27">
        <v>11</v>
      </c>
      <c r="G132" s="27"/>
      <c r="H132" s="27">
        <f t="shared" si="11"/>
        <v>11</v>
      </c>
      <c r="I132" s="76">
        <f t="shared" si="12"/>
        <v>11</v>
      </c>
      <c r="J132" s="77"/>
      <c r="K132" s="76">
        <f t="shared" si="9"/>
        <v>11</v>
      </c>
    </row>
    <row r="133" spans="1:11" ht="31.5">
      <c r="A133" s="5"/>
      <c r="B133" s="6" t="s">
        <v>151</v>
      </c>
      <c r="C133" s="27">
        <v>0</v>
      </c>
      <c r="D133" s="5"/>
      <c r="E133" s="27">
        <f t="shared" si="10"/>
        <v>0</v>
      </c>
      <c r="F133" s="27">
        <v>2</v>
      </c>
      <c r="G133" s="27"/>
      <c r="H133" s="27">
        <f t="shared" si="11"/>
        <v>2</v>
      </c>
      <c r="I133" s="76">
        <f t="shared" si="12"/>
        <v>2</v>
      </c>
      <c r="J133" s="77"/>
      <c r="K133" s="76">
        <f t="shared" si="9"/>
        <v>2</v>
      </c>
    </row>
    <row r="134" spans="1:11" ht="63">
      <c r="A134" s="5"/>
      <c r="B134" s="6" t="s">
        <v>152</v>
      </c>
      <c r="C134" s="27">
        <v>0</v>
      </c>
      <c r="D134" s="5"/>
      <c r="E134" s="27">
        <f t="shared" si="10"/>
        <v>0</v>
      </c>
      <c r="F134" s="27">
        <v>9</v>
      </c>
      <c r="G134" s="27"/>
      <c r="H134" s="27">
        <f t="shared" si="11"/>
        <v>9</v>
      </c>
      <c r="I134" s="76">
        <f t="shared" si="12"/>
        <v>9</v>
      </c>
      <c r="J134" s="77"/>
      <c r="K134" s="76">
        <f t="shared" si="9"/>
        <v>9</v>
      </c>
    </row>
    <row r="135" spans="1:11" ht="63">
      <c r="A135" s="5"/>
      <c r="B135" s="6" t="s">
        <v>153</v>
      </c>
      <c r="C135" s="27">
        <v>0</v>
      </c>
      <c r="D135" s="5"/>
      <c r="E135" s="27">
        <f t="shared" si="10"/>
        <v>0</v>
      </c>
      <c r="F135" s="27">
        <v>0</v>
      </c>
      <c r="G135" s="27"/>
      <c r="H135" s="27">
        <f t="shared" si="11"/>
        <v>0</v>
      </c>
      <c r="I135" s="76">
        <f t="shared" si="12"/>
        <v>0</v>
      </c>
      <c r="J135" s="77"/>
      <c r="K135" s="76">
        <f t="shared" si="9"/>
        <v>0</v>
      </c>
    </row>
    <row r="136" spans="1:11" ht="15.75" hidden="1">
      <c r="A136" s="5"/>
      <c r="B136" s="6"/>
      <c r="C136" s="27"/>
      <c r="D136" s="5"/>
      <c r="E136" s="27">
        <f t="shared" si="10"/>
        <v>0</v>
      </c>
      <c r="F136" s="27"/>
      <c r="G136" s="27"/>
      <c r="H136" s="27">
        <f t="shared" si="11"/>
        <v>0</v>
      </c>
      <c r="I136" s="44" t="e">
        <f>((F136/C136)*100)-100</f>
        <v>#DIV/0!</v>
      </c>
      <c r="J136" s="5"/>
      <c r="K136" s="44" t="e">
        <f t="shared" si="9"/>
        <v>#DIV/0!</v>
      </c>
    </row>
    <row r="137" spans="1:11" ht="15.75" hidden="1">
      <c r="A137" s="5"/>
      <c r="B137" s="6"/>
      <c r="C137" s="27"/>
      <c r="D137" s="5"/>
      <c r="E137" s="27">
        <f t="shared" si="10"/>
        <v>0</v>
      </c>
      <c r="F137" s="27"/>
      <c r="G137" s="27"/>
      <c r="H137" s="27">
        <f t="shared" si="11"/>
        <v>0</v>
      </c>
      <c r="I137" s="44" t="e">
        <f>((F137/C137)*100)-100</f>
        <v>#DIV/0!</v>
      </c>
      <c r="J137" s="5"/>
      <c r="K137" s="44" t="e">
        <f t="shared" si="9"/>
        <v>#DIV/0!</v>
      </c>
    </row>
    <row r="138" spans="1:11" ht="15.75" hidden="1">
      <c r="A138" s="5"/>
      <c r="B138" s="6"/>
      <c r="C138" s="27"/>
      <c r="D138" s="5"/>
      <c r="E138" s="27">
        <f t="shared" si="10"/>
        <v>0</v>
      </c>
      <c r="F138" s="27"/>
      <c r="G138" s="27"/>
      <c r="H138" s="27">
        <f t="shared" si="11"/>
        <v>0</v>
      </c>
      <c r="I138" s="44" t="e">
        <f>((F138/C138)*100)-100</f>
        <v>#DIV/0!</v>
      </c>
      <c r="J138" s="5"/>
      <c r="K138" s="44" t="e">
        <f t="shared" si="9"/>
        <v>#DIV/0!</v>
      </c>
    </row>
    <row r="139" spans="1:11" ht="15.75" hidden="1">
      <c r="A139" s="5" t="s">
        <v>13</v>
      </c>
      <c r="B139" s="6" t="s">
        <v>20</v>
      </c>
      <c r="C139" s="27" t="s">
        <v>13</v>
      </c>
      <c r="D139" s="5" t="s">
        <v>13</v>
      </c>
      <c r="E139" s="27" t="str">
        <f t="shared" si="10"/>
        <v>  </v>
      </c>
      <c r="F139" s="27" t="s">
        <v>13</v>
      </c>
      <c r="G139" s="27" t="s">
        <v>13</v>
      </c>
      <c r="H139" s="27" t="str">
        <f t="shared" si="11"/>
        <v>  </v>
      </c>
      <c r="I139" s="44"/>
      <c r="J139" s="5" t="s">
        <v>13</v>
      </c>
      <c r="K139" s="44">
        <f t="shared" si="9"/>
        <v>0</v>
      </c>
    </row>
    <row r="140" spans="1:11" ht="15.75">
      <c r="A140" s="5" t="s">
        <v>40</v>
      </c>
      <c r="B140" s="6" t="s">
        <v>51</v>
      </c>
      <c r="C140" s="27" t="s">
        <v>13</v>
      </c>
      <c r="D140" s="5" t="s">
        <v>13</v>
      </c>
      <c r="E140" s="27" t="str">
        <f t="shared" si="10"/>
        <v>  </v>
      </c>
      <c r="F140" s="27" t="s">
        <v>13</v>
      </c>
      <c r="G140" s="27" t="s">
        <v>13</v>
      </c>
      <c r="H140" s="27" t="str">
        <f t="shared" si="11"/>
        <v>  </v>
      </c>
      <c r="I140" s="44"/>
      <c r="J140" s="5" t="s">
        <v>13</v>
      </c>
      <c r="K140" s="44">
        <f t="shared" si="9"/>
        <v>0</v>
      </c>
    </row>
    <row r="141" spans="1:11" ht="63">
      <c r="A141" s="40" t="s">
        <v>120</v>
      </c>
      <c r="B141" s="31" t="s">
        <v>123</v>
      </c>
      <c r="C141" s="28">
        <v>282</v>
      </c>
      <c r="D141" s="5"/>
      <c r="E141" s="45">
        <f t="shared" si="10"/>
        <v>282</v>
      </c>
      <c r="F141" s="51">
        <v>301.63</v>
      </c>
      <c r="G141" s="5"/>
      <c r="H141" s="45">
        <f t="shared" si="11"/>
        <v>301.63</v>
      </c>
      <c r="I141" s="44">
        <f>F141-C141</f>
        <v>19.629999999999995</v>
      </c>
      <c r="J141" s="5"/>
      <c r="K141" s="44">
        <f t="shared" si="9"/>
        <v>19.629999999999995</v>
      </c>
    </row>
    <row r="142" spans="1:11" ht="63">
      <c r="A142" s="40" t="s">
        <v>121</v>
      </c>
      <c r="B142" s="31" t="s">
        <v>124</v>
      </c>
      <c r="C142" s="28">
        <v>192</v>
      </c>
      <c r="D142" s="5"/>
      <c r="E142" s="45">
        <f t="shared" si="10"/>
        <v>192</v>
      </c>
      <c r="F142" s="51">
        <v>211.93</v>
      </c>
      <c r="G142" s="5"/>
      <c r="H142" s="45">
        <f t="shared" si="11"/>
        <v>211.93</v>
      </c>
      <c r="I142" s="44">
        <f>F142-C142</f>
        <v>19.930000000000007</v>
      </c>
      <c r="J142" s="5"/>
      <c r="K142" s="44">
        <f t="shared" si="9"/>
        <v>19.930000000000007</v>
      </c>
    </row>
    <row r="143" spans="1:11" ht="63">
      <c r="A143" s="40" t="s">
        <v>122</v>
      </c>
      <c r="B143" s="31" t="s">
        <v>125</v>
      </c>
      <c r="C143" s="28">
        <v>77</v>
      </c>
      <c r="D143" s="5"/>
      <c r="E143" s="45">
        <f>C143</f>
        <v>77</v>
      </c>
      <c r="F143" s="51">
        <v>0</v>
      </c>
      <c r="G143" s="5"/>
      <c r="H143" s="45">
        <f>F143</f>
        <v>0</v>
      </c>
      <c r="I143" s="44">
        <f>F143-C143</f>
        <v>-77</v>
      </c>
      <c r="J143" s="5"/>
      <c r="K143" s="44">
        <f>I143</f>
        <v>-77</v>
      </c>
    </row>
    <row r="144" spans="1:11" ht="66.75" customHeight="1">
      <c r="A144" s="74" t="s">
        <v>154</v>
      </c>
      <c r="B144" s="75" t="s">
        <v>166</v>
      </c>
      <c r="C144" s="28">
        <v>0</v>
      </c>
      <c r="D144" s="5"/>
      <c r="E144" s="45">
        <f>C144</f>
        <v>0</v>
      </c>
      <c r="F144" s="51">
        <v>1675.86</v>
      </c>
      <c r="G144" s="5"/>
      <c r="H144" s="45">
        <f>F144</f>
        <v>1675.86</v>
      </c>
      <c r="I144" s="44">
        <f>F144-C144</f>
        <v>1675.86</v>
      </c>
      <c r="J144" s="5"/>
      <c r="K144" s="44">
        <f>I144</f>
        <v>1675.86</v>
      </c>
    </row>
    <row r="145" spans="1:11" ht="37.5" customHeight="1">
      <c r="A145" s="74" t="s">
        <v>155</v>
      </c>
      <c r="B145" s="75" t="s">
        <v>160</v>
      </c>
      <c r="C145" s="28">
        <v>0</v>
      </c>
      <c r="D145" s="5"/>
      <c r="E145" s="45">
        <f>C145</f>
        <v>0</v>
      </c>
      <c r="F145" s="51">
        <v>1675.86</v>
      </c>
      <c r="G145" s="5"/>
      <c r="H145" s="45">
        <f>F145</f>
        <v>1675.86</v>
      </c>
      <c r="I145" s="44">
        <f>F145-C145</f>
        <v>1675.86</v>
      </c>
      <c r="J145" s="5"/>
      <c r="K145" s="44">
        <f>I145</f>
        <v>1675.86</v>
      </c>
    </row>
    <row r="146" spans="1:11" ht="53.25" customHeight="1">
      <c r="A146" s="74" t="s">
        <v>156</v>
      </c>
      <c r="B146" s="75" t="s">
        <v>161</v>
      </c>
      <c r="C146" s="28">
        <v>0</v>
      </c>
      <c r="D146" s="5"/>
      <c r="E146" s="45">
        <f>C146</f>
        <v>0</v>
      </c>
      <c r="F146" s="51">
        <v>1675.86</v>
      </c>
      <c r="G146" s="5"/>
      <c r="H146" s="45">
        <f>F146</f>
        <v>1675.86</v>
      </c>
      <c r="I146" s="44">
        <f>F146-C146</f>
        <v>1675.86</v>
      </c>
      <c r="J146" s="5"/>
      <c r="K146" s="44">
        <f>I146</f>
        <v>1675.86</v>
      </c>
    </row>
    <row r="147" spans="1:11" ht="84" customHeight="1">
      <c r="A147" s="74" t="s">
        <v>157</v>
      </c>
      <c r="B147" s="75" t="s">
        <v>162</v>
      </c>
      <c r="C147" s="28">
        <v>0</v>
      </c>
      <c r="D147" s="5"/>
      <c r="E147" s="45">
        <f>C147</f>
        <v>0</v>
      </c>
      <c r="F147" s="51">
        <v>1675.86</v>
      </c>
      <c r="G147" s="5"/>
      <c r="H147" s="45">
        <f>F147</f>
        <v>1675.86</v>
      </c>
      <c r="I147" s="44">
        <f>F147-C147</f>
        <v>1675.86</v>
      </c>
      <c r="J147" s="5"/>
      <c r="K147" s="44">
        <f>I147</f>
        <v>1675.86</v>
      </c>
    </row>
    <row r="148" spans="1:11" ht="87" customHeight="1">
      <c r="A148" s="74" t="s">
        <v>158</v>
      </c>
      <c r="B148" s="75" t="s">
        <v>167</v>
      </c>
      <c r="C148" s="28">
        <v>0</v>
      </c>
      <c r="D148" s="5"/>
      <c r="E148" s="45">
        <f t="shared" si="10"/>
        <v>0</v>
      </c>
      <c r="F148" s="51">
        <v>1675.86</v>
      </c>
      <c r="G148" s="5"/>
      <c r="H148" s="45">
        <f t="shared" si="11"/>
        <v>1675.86</v>
      </c>
      <c r="I148" s="44">
        <f>F148-C148</f>
        <v>1675.86</v>
      </c>
      <c r="J148" s="5"/>
      <c r="K148" s="44">
        <f t="shared" si="9"/>
        <v>1675.86</v>
      </c>
    </row>
    <row r="149" spans="1:11" ht="15.75" hidden="1">
      <c r="A149" s="5"/>
      <c r="B149" s="6"/>
      <c r="C149" s="5"/>
      <c r="D149" s="5"/>
      <c r="E149" s="27">
        <f t="shared" si="10"/>
        <v>0</v>
      </c>
      <c r="F149" s="5"/>
      <c r="G149" s="5"/>
      <c r="H149" s="27">
        <f t="shared" si="11"/>
        <v>0</v>
      </c>
      <c r="I149" s="44" t="e">
        <f>((F149/C149)*100)-100</f>
        <v>#DIV/0!</v>
      </c>
      <c r="J149" s="5"/>
      <c r="K149" s="44" t="e">
        <f t="shared" si="9"/>
        <v>#DIV/0!</v>
      </c>
    </row>
    <row r="150" spans="1:11" ht="15.75" hidden="1">
      <c r="A150" s="5"/>
      <c r="B150" s="6"/>
      <c r="C150" s="5"/>
      <c r="D150" s="5"/>
      <c r="E150" s="27">
        <f t="shared" si="10"/>
        <v>0</v>
      </c>
      <c r="F150" s="5"/>
      <c r="G150" s="5"/>
      <c r="H150" s="27">
        <f t="shared" si="11"/>
        <v>0</v>
      </c>
      <c r="I150" s="44" t="e">
        <f>((F150/C150)*100)-100</f>
        <v>#DIV/0!</v>
      </c>
      <c r="J150" s="5"/>
      <c r="K150" s="44" t="e">
        <f t="shared" si="9"/>
        <v>#DIV/0!</v>
      </c>
    </row>
    <row r="151" spans="1:11" ht="15.75" hidden="1">
      <c r="A151" s="5" t="s">
        <v>13</v>
      </c>
      <c r="B151" s="6" t="s">
        <v>20</v>
      </c>
      <c r="C151" s="5" t="s">
        <v>13</v>
      </c>
      <c r="D151" s="5" t="s">
        <v>13</v>
      </c>
      <c r="E151" s="27" t="str">
        <f t="shared" si="10"/>
        <v>  </v>
      </c>
      <c r="F151" s="5" t="s">
        <v>13</v>
      </c>
      <c r="G151" s="5" t="s">
        <v>13</v>
      </c>
      <c r="H151" s="27" t="str">
        <f t="shared" si="11"/>
        <v>  </v>
      </c>
      <c r="I151" s="44"/>
      <c r="J151" s="5" t="s">
        <v>13</v>
      </c>
      <c r="K151" s="44"/>
    </row>
    <row r="152" spans="1:11" ht="15.75">
      <c r="A152" s="5" t="s">
        <v>52</v>
      </c>
      <c r="B152" s="6" t="s">
        <v>53</v>
      </c>
      <c r="C152" s="5" t="s">
        <v>13</v>
      </c>
      <c r="D152" s="5" t="s">
        <v>13</v>
      </c>
      <c r="E152" s="27" t="str">
        <f t="shared" si="10"/>
        <v>  </v>
      </c>
      <c r="F152" s="5" t="s">
        <v>13</v>
      </c>
      <c r="G152" s="5" t="s">
        <v>13</v>
      </c>
      <c r="H152" s="27" t="str">
        <f t="shared" si="11"/>
        <v>  </v>
      </c>
      <c r="I152" s="44"/>
      <c r="J152" s="5" t="s">
        <v>13</v>
      </c>
      <c r="K152" s="44"/>
    </row>
    <row r="153" spans="1:11" ht="63">
      <c r="A153" s="5"/>
      <c r="B153" s="47" t="s">
        <v>126</v>
      </c>
      <c r="C153" s="53">
        <v>100</v>
      </c>
      <c r="D153" s="46"/>
      <c r="E153" s="53">
        <f t="shared" si="10"/>
        <v>100</v>
      </c>
      <c r="F153" s="53">
        <v>100</v>
      </c>
      <c r="G153" s="46"/>
      <c r="H153" s="53">
        <f t="shared" si="11"/>
        <v>100</v>
      </c>
      <c r="I153" s="48">
        <f>((F153/C153)*100)-100</f>
        <v>0</v>
      </c>
      <c r="J153" s="46"/>
      <c r="K153" s="48">
        <f t="shared" si="9"/>
        <v>0</v>
      </c>
    </row>
    <row r="154" spans="1:11" ht="15.75" hidden="1">
      <c r="A154" s="5" t="s">
        <v>13</v>
      </c>
      <c r="B154" s="6" t="s">
        <v>20</v>
      </c>
      <c r="C154" s="5" t="s">
        <v>13</v>
      </c>
      <c r="D154" s="5" t="s">
        <v>13</v>
      </c>
      <c r="E154" s="5" t="s">
        <v>13</v>
      </c>
      <c r="F154" s="5" t="s">
        <v>13</v>
      </c>
      <c r="G154" s="5" t="s">
        <v>13</v>
      </c>
      <c r="H154" s="49" t="str">
        <f t="shared" si="11"/>
        <v>  </v>
      </c>
      <c r="I154" s="5" t="s">
        <v>13</v>
      </c>
      <c r="J154" s="5" t="s">
        <v>13</v>
      </c>
      <c r="K154" s="5" t="s">
        <v>13</v>
      </c>
    </row>
    <row r="155" spans="1:11" ht="31.5" customHeight="1">
      <c r="A155" s="90" t="s">
        <v>138</v>
      </c>
      <c r="B155" s="91"/>
      <c r="C155" s="91"/>
      <c r="D155" s="91"/>
      <c r="E155" s="91"/>
      <c r="F155" s="91"/>
      <c r="G155" s="91"/>
      <c r="H155" s="91"/>
      <c r="I155" s="91"/>
      <c r="J155" s="91"/>
      <c r="K155" s="92"/>
    </row>
    <row r="156" spans="1:11" ht="31.5">
      <c r="A156" s="5" t="s">
        <v>13</v>
      </c>
      <c r="B156" s="6" t="s">
        <v>16</v>
      </c>
      <c r="C156" s="5" t="s">
        <v>13</v>
      </c>
      <c r="D156" s="5" t="s">
        <v>13</v>
      </c>
      <c r="E156" s="5" t="s">
        <v>13</v>
      </c>
      <c r="F156" s="5" t="s">
        <v>13</v>
      </c>
      <c r="G156" s="5" t="s">
        <v>13</v>
      </c>
      <c r="H156" s="5" t="s">
        <v>13</v>
      </c>
      <c r="I156" s="5" t="s">
        <v>13</v>
      </c>
      <c r="J156" s="5" t="s">
        <v>13</v>
      </c>
      <c r="K156" s="5" t="s">
        <v>13</v>
      </c>
    </row>
    <row r="157" spans="1:11" ht="15.75">
      <c r="A157" s="5" t="s">
        <v>13</v>
      </c>
      <c r="B157" s="13" t="s">
        <v>48</v>
      </c>
      <c r="C157" s="5" t="s">
        <v>13</v>
      </c>
      <c r="D157" s="5" t="s">
        <v>13</v>
      </c>
      <c r="E157" s="5" t="s">
        <v>13</v>
      </c>
      <c r="F157" s="5" t="s">
        <v>13</v>
      </c>
      <c r="G157" s="5" t="s">
        <v>13</v>
      </c>
      <c r="H157" s="5" t="s">
        <v>13</v>
      </c>
      <c r="I157" s="5" t="s">
        <v>13</v>
      </c>
      <c r="J157" s="5" t="s">
        <v>13</v>
      </c>
      <c r="K157" s="5" t="s">
        <v>13</v>
      </c>
    </row>
    <row r="158" ht="15.75">
      <c r="A158" s="3"/>
    </row>
    <row r="159" spans="1:11" ht="19.5" customHeight="1">
      <c r="A159" s="84" t="s">
        <v>59</v>
      </c>
      <c r="B159" s="84"/>
      <c r="C159" s="84"/>
      <c r="D159" s="84"/>
      <c r="E159" s="84"/>
      <c r="F159" s="84"/>
      <c r="G159" s="84"/>
      <c r="H159" s="84"/>
      <c r="I159" s="84"/>
      <c r="J159" s="84"/>
      <c r="K159" s="84"/>
    </row>
    <row r="160" ht="15.75">
      <c r="A160" s="3"/>
    </row>
    <row r="161" spans="1:8" ht="96" customHeight="1">
      <c r="A161" s="12" t="s">
        <v>60</v>
      </c>
      <c r="B161" s="5" t="s">
        <v>61</v>
      </c>
      <c r="C161" s="5" t="s">
        <v>62</v>
      </c>
      <c r="D161" s="5" t="s">
        <v>63</v>
      </c>
      <c r="E161" s="5" t="s">
        <v>64</v>
      </c>
      <c r="F161" s="5" t="s">
        <v>65</v>
      </c>
      <c r="G161" s="5" t="s">
        <v>66</v>
      </c>
      <c r="H161" s="5" t="s">
        <v>67</v>
      </c>
    </row>
    <row r="162" spans="1:8" ht="15.75">
      <c r="A162" s="5">
        <v>1</v>
      </c>
      <c r="B162" s="5">
        <v>2</v>
      </c>
      <c r="C162" s="5">
        <v>3</v>
      </c>
      <c r="D162" s="5">
        <v>4</v>
      </c>
      <c r="E162" s="5">
        <v>5</v>
      </c>
      <c r="F162" s="5" t="s">
        <v>68</v>
      </c>
      <c r="G162" s="5">
        <v>7</v>
      </c>
      <c r="H162" s="5" t="s">
        <v>69</v>
      </c>
    </row>
    <row r="163" spans="1:8" ht="15.75">
      <c r="A163" s="86" t="s">
        <v>70</v>
      </c>
      <c r="B163" s="19" t="s">
        <v>71</v>
      </c>
      <c r="C163" s="86" t="s">
        <v>72</v>
      </c>
      <c r="D163" s="88"/>
      <c r="E163" s="88"/>
      <c r="F163" s="88"/>
      <c r="G163" s="86" t="s">
        <v>72</v>
      </c>
      <c r="H163" s="86" t="s">
        <v>72</v>
      </c>
    </row>
    <row r="164" spans="1:8" ht="15.75">
      <c r="A164" s="87"/>
      <c r="B164" s="20" t="s">
        <v>73</v>
      </c>
      <c r="C164" s="87"/>
      <c r="D164" s="89"/>
      <c r="E164" s="89"/>
      <c r="F164" s="89"/>
      <c r="G164" s="87"/>
      <c r="H164" s="87"/>
    </row>
    <row r="165" spans="1:8" ht="15.75">
      <c r="A165" s="5"/>
      <c r="B165" s="6" t="s">
        <v>74</v>
      </c>
      <c r="C165" s="5" t="s">
        <v>72</v>
      </c>
      <c r="D165" s="6"/>
      <c r="E165" s="6"/>
      <c r="F165" s="6"/>
      <c r="G165" s="5" t="s">
        <v>72</v>
      </c>
      <c r="H165" s="5" t="s">
        <v>72</v>
      </c>
    </row>
    <row r="166" spans="1:8" ht="47.25">
      <c r="A166" s="5"/>
      <c r="B166" s="6" t="s">
        <v>75</v>
      </c>
      <c r="C166" s="5" t="s">
        <v>72</v>
      </c>
      <c r="D166" s="6"/>
      <c r="E166" s="6"/>
      <c r="F166" s="6"/>
      <c r="G166" s="5" t="s">
        <v>72</v>
      </c>
      <c r="H166" s="5" t="s">
        <v>72</v>
      </c>
    </row>
    <row r="167" spans="1:8" ht="27.75" customHeight="1">
      <c r="A167" s="5"/>
      <c r="B167" s="6" t="s">
        <v>76</v>
      </c>
      <c r="C167" s="5" t="s">
        <v>72</v>
      </c>
      <c r="D167" s="6"/>
      <c r="E167" s="6"/>
      <c r="F167" s="6"/>
      <c r="G167" s="5" t="s">
        <v>72</v>
      </c>
      <c r="H167" s="5" t="s">
        <v>72</v>
      </c>
    </row>
    <row r="168" spans="1:8" ht="15.75">
      <c r="A168" s="5"/>
      <c r="B168" s="6" t="s">
        <v>77</v>
      </c>
      <c r="C168" s="5" t="s">
        <v>72</v>
      </c>
      <c r="D168" s="6"/>
      <c r="E168" s="6"/>
      <c r="F168" s="6"/>
      <c r="G168" s="5" t="s">
        <v>72</v>
      </c>
      <c r="H168" s="5" t="s">
        <v>72</v>
      </c>
    </row>
    <row r="169" spans="1:8" ht="15.75" customHeight="1">
      <c r="A169" s="81" t="s">
        <v>78</v>
      </c>
      <c r="B169" s="82"/>
      <c r="C169" s="82"/>
      <c r="D169" s="82"/>
      <c r="E169" s="82"/>
      <c r="F169" s="82"/>
      <c r="G169" s="82"/>
      <c r="H169" s="83"/>
    </row>
    <row r="170" spans="1:8" ht="15.75">
      <c r="A170" s="86" t="s">
        <v>79</v>
      </c>
      <c r="B170" s="19" t="s">
        <v>80</v>
      </c>
      <c r="C170" s="86" t="s">
        <v>72</v>
      </c>
      <c r="D170" s="88"/>
      <c r="E170" s="88"/>
      <c r="F170" s="88"/>
      <c r="G170" s="86" t="s">
        <v>72</v>
      </c>
      <c r="H170" s="86" t="s">
        <v>72</v>
      </c>
    </row>
    <row r="171" spans="1:8" ht="15.75">
      <c r="A171" s="87"/>
      <c r="B171" s="20" t="s">
        <v>73</v>
      </c>
      <c r="C171" s="87"/>
      <c r="D171" s="89"/>
      <c r="E171" s="89"/>
      <c r="F171" s="89"/>
      <c r="G171" s="87"/>
      <c r="H171" s="87"/>
    </row>
    <row r="172" spans="1:8" ht="15.75" customHeight="1">
      <c r="A172" s="81" t="s">
        <v>81</v>
      </c>
      <c r="B172" s="82"/>
      <c r="C172" s="82"/>
      <c r="D172" s="82"/>
      <c r="E172" s="82"/>
      <c r="F172" s="82"/>
      <c r="G172" s="82"/>
      <c r="H172" s="83"/>
    </row>
    <row r="173" spans="1:8" ht="15.75" customHeight="1">
      <c r="A173" s="81" t="s">
        <v>82</v>
      </c>
      <c r="B173" s="82"/>
      <c r="C173" s="82"/>
      <c r="D173" s="82"/>
      <c r="E173" s="82"/>
      <c r="F173" s="82"/>
      <c r="G173" s="82"/>
      <c r="H173" s="83"/>
    </row>
    <row r="174" spans="1:8" ht="52.5" customHeight="1">
      <c r="A174" s="41" t="s">
        <v>139</v>
      </c>
      <c r="B174" s="21" t="s">
        <v>83</v>
      </c>
      <c r="C174" s="6"/>
      <c r="D174" s="6"/>
      <c r="E174" s="6"/>
      <c r="F174" s="6"/>
      <c r="G174" s="6"/>
      <c r="H174" s="6"/>
    </row>
    <row r="175" spans="1:8" ht="30.75" customHeight="1">
      <c r="A175" s="5"/>
      <c r="B175" s="22" t="s">
        <v>84</v>
      </c>
      <c r="C175" s="6"/>
      <c r="D175" s="6"/>
      <c r="E175" s="6"/>
      <c r="F175" s="6"/>
      <c r="G175" s="6"/>
      <c r="H175" s="6"/>
    </row>
    <row r="176" spans="1:8" ht="15.75" customHeight="1">
      <c r="A176" s="81" t="s">
        <v>85</v>
      </c>
      <c r="B176" s="82"/>
      <c r="C176" s="82"/>
      <c r="D176" s="82"/>
      <c r="E176" s="82"/>
      <c r="F176" s="82"/>
      <c r="G176" s="82"/>
      <c r="H176" s="83"/>
    </row>
    <row r="177" spans="1:8" ht="31.5">
      <c r="A177" s="5"/>
      <c r="B177" s="6" t="s">
        <v>86</v>
      </c>
      <c r="C177" s="6"/>
      <c r="D177" s="6"/>
      <c r="E177" s="6"/>
      <c r="F177" s="6"/>
      <c r="G177" s="6"/>
      <c r="H177" s="6"/>
    </row>
    <row r="178" spans="1:8" ht="31.5">
      <c r="A178" s="5"/>
      <c r="B178" s="6" t="s">
        <v>87</v>
      </c>
      <c r="C178" s="6"/>
      <c r="D178" s="6"/>
      <c r="E178" s="6"/>
      <c r="F178" s="6"/>
      <c r="G178" s="6"/>
      <c r="H178" s="6"/>
    </row>
    <row r="179" spans="1:8" ht="15.75">
      <c r="A179" s="5"/>
      <c r="B179" s="6" t="s">
        <v>88</v>
      </c>
      <c r="C179" s="6"/>
      <c r="D179" s="6"/>
      <c r="E179" s="6"/>
      <c r="F179" s="6"/>
      <c r="G179" s="6"/>
      <c r="H179" s="6"/>
    </row>
    <row r="180" spans="1:8" ht="31.5">
      <c r="A180" s="5"/>
      <c r="B180" s="22" t="s">
        <v>89</v>
      </c>
      <c r="C180" s="6"/>
      <c r="D180" s="6"/>
      <c r="E180" s="6"/>
      <c r="F180" s="6"/>
      <c r="G180" s="6"/>
      <c r="H180" s="6"/>
    </row>
    <row r="181" spans="1:8" ht="15.75" customHeight="1">
      <c r="A181" s="81" t="s">
        <v>90</v>
      </c>
      <c r="B181" s="82"/>
      <c r="C181" s="82"/>
      <c r="D181" s="82"/>
      <c r="E181" s="82"/>
      <c r="F181" s="82"/>
      <c r="G181" s="82"/>
      <c r="H181" s="83"/>
    </row>
    <row r="182" spans="1:8" ht="31.5">
      <c r="A182" s="5"/>
      <c r="B182" s="6" t="s">
        <v>86</v>
      </c>
      <c r="C182" s="6"/>
      <c r="D182" s="6"/>
      <c r="E182" s="6"/>
      <c r="F182" s="6"/>
      <c r="G182" s="6"/>
      <c r="H182" s="6"/>
    </row>
    <row r="183" spans="1:8" ht="31.5">
      <c r="A183" s="5"/>
      <c r="B183" s="6" t="s">
        <v>87</v>
      </c>
      <c r="C183" s="6"/>
      <c r="D183" s="6"/>
      <c r="E183" s="6"/>
      <c r="F183" s="6"/>
      <c r="G183" s="6"/>
      <c r="H183" s="6"/>
    </row>
    <row r="184" spans="1:8" ht="15.75">
      <c r="A184" s="5"/>
      <c r="B184" s="6" t="s">
        <v>88</v>
      </c>
      <c r="C184" s="6"/>
      <c r="D184" s="6"/>
      <c r="E184" s="6"/>
      <c r="F184" s="6"/>
      <c r="G184" s="6"/>
      <c r="H184" s="6"/>
    </row>
    <row r="185" spans="1:8" ht="47.25">
      <c r="A185" s="41" t="s">
        <v>140</v>
      </c>
      <c r="B185" s="21" t="s">
        <v>91</v>
      </c>
      <c r="C185" s="5" t="s">
        <v>72</v>
      </c>
      <c r="D185" s="5"/>
      <c r="E185" s="5"/>
      <c r="F185" s="5"/>
      <c r="G185" s="5" t="s">
        <v>72</v>
      </c>
      <c r="H185" s="5" t="s">
        <v>72</v>
      </c>
    </row>
    <row r="186" ht="15.75">
      <c r="A186" s="3"/>
    </row>
    <row r="187" spans="1:11" ht="23.25" customHeight="1">
      <c r="A187" s="84" t="s">
        <v>92</v>
      </c>
      <c r="B187" s="84"/>
      <c r="C187" s="84"/>
      <c r="D187" s="84"/>
      <c r="E187" s="84"/>
      <c r="F187" s="84"/>
      <c r="G187" s="84"/>
      <c r="H187" s="84"/>
      <c r="I187" s="84"/>
      <c r="J187" s="84"/>
      <c r="K187" s="84"/>
    </row>
    <row r="188" spans="1:11" ht="20.25" customHeight="1">
      <c r="A188" s="55"/>
      <c r="B188" s="55"/>
      <c r="C188" s="80" t="s">
        <v>105</v>
      </c>
      <c r="D188" s="80"/>
      <c r="E188" s="80"/>
      <c r="F188" s="80"/>
      <c r="G188" s="80"/>
      <c r="H188" s="80"/>
      <c r="I188" s="80"/>
      <c r="J188" s="80"/>
      <c r="K188" s="80"/>
    </row>
    <row r="189" ht="12.75">
      <c r="A189" s="2"/>
    </row>
    <row r="190" spans="1:11" ht="29.25" customHeight="1">
      <c r="A190" s="84" t="s">
        <v>93</v>
      </c>
      <c r="B190" s="84"/>
      <c r="C190" s="84"/>
      <c r="D190" s="84"/>
      <c r="E190" s="84"/>
      <c r="F190" s="84"/>
      <c r="G190" s="84"/>
      <c r="H190" s="84"/>
      <c r="I190" s="84"/>
      <c r="J190" s="84"/>
      <c r="K190" s="84"/>
    </row>
    <row r="191" spans="1:13" ht="32.25" customHeight="1">
      <c r="A191" s="2"/>
      <c r="C191" s="80" t="s">
        <v>145</v>
      </c>
      <c r="D191" s="80"/>
      <c r="E191" s="80"/>
      <c r="F191" s="80"/>
      <c r="G191" s="80"/>
      <c r="H191" s="80"/>
      <c r="I191" s="80"/>
      <c r="J191" s="80"/>
      <c r="K191" s="80"/>
      <c r="L191" s="55"/>
      <c r="M191" s="55"/>
    </row>
    <row r="192" spans="1:11" ht="23.25" customHeight="1">
      <c r="A192" s="84" t="s">
        <v>94</v>
      </c>
      <c r="B192" s="84"/>
      <c r="C192" s="84"/>
      <c r="D192" s="84"/>
      <c r="E192" s="84"/>
      <c r="F192" s="84"/>
      <c r="G192" s="84"/>
      <c r="H192" s="84"/>
      <c r="I192" s="84"/>
      <c r="J192" s="84"/>
      <c r="K192" s="84"/>
    </row>
    <row r="193" spans="1:11" ht="31.5" customHeight="1">
      <c r="A193" s="80" t="s">
        <v>127</v>
      </c>
      <c r="B193" s="80"/>
      <c r="C193" s="80"/>
      <c r="D193" s="80"/>
      <c r="E193" s="80"/>
      <c r="F193" s="80"/>
      <c r="G193" s="80"/>
      <c r="H193" s="80"/>
      <c r="I193" s="80"/>
      <c r="J193" s="80"/>
      <c r="K193" s="80"/>
    </row>
    <row r="194" spans="1:11" ht="96.75" customHeight="1">
      <c r="A194" s="54"/>
      <c r="B194" s="54"/>
      <c r="C194" s="78" t="s">
        <v>168</v>
      </c>
      <c r="D194" s="78"/>
      <c r="E194" s="78"/>
      <c r="F194" s="78"/>
      <c r="G194" s="78"/>
      <c r="H194" s="78"/>
      <c r="I194" s="78"/>
      <c r="J194" s="78"/>
      <c r="K194" s="78"/>
    </row>
    <row r="195" ht="12.75">
      <c r="A195" s="2"/>
    </row>
    <row r="196" spans="1:11" ht="23.25" customHeight="1">
      <c r="A196" s="80" t="s">
        <v>128</v>
      </c>
      <c r="B196" s="80"/>
      <c r="C196" s="80"/>
      <c r="D196" s="80"/>
      <c r="E196" s="80"/>
      <c r="F196" s="80"/>
      <c r="G196" s="80"/>
      <c r="H196" s="80"/>
      <c r="I196" s="80"/>
      <c r="J196" s="80"/>
      <c r="K196" s="80"/>
    </row>
    <row r="197" spans="1:11" ht="29.25" customHeight="1">
      <c r="A197" s="55"/>
      <c r="B197" s="55"/>
      <c r="C197" s="78" t="s">
        <v>169</v>
      </c>
      <c r="D197" s="78"/>
      <c r="E197" s="78"/>
      <c r="F197" s="78"/>
      <c r="G197" s="78"/>
      <c r="H197" s="78"/>
      <c r="I197" s="78"/>
      <c r="J197" s="78"/>
      <c r="K197" s="78"/>
    </row>
    <row r="198" ht="12.75">
      <c r="A198" s="2"/>
    </row>
    <row r="199" spans="1:11" ht="21" customHeight="1">
      <c r="A199" s="80" t="s">
        <v>129</v>
      </c>
      <c r="B199" s="80"/>
      <c r="C199" s="80"/>
      <c r="D199" s="80"/>
      <c r="E199" s="80"/>
      <c r="F199" s="80"/>
      <c r="G199" s="80"/>
      <c r="H199" s="80"/>
      <c r="I199" s="80"/>
      <c r="J199" s="80"/>
      <c r="K199" s="80"/>
    </row>
    <row r="200" spans="1:11" ht="21" customHeight="1">
      <c r="A200" s="54"/>
      <c r="B200" s="54"/>
      <c r="C200" s="80" t="s">
        <v>130</v>
      </c>
      <c r="D200" s="80"/>
      <c r="E200" s="80"/>
      <c r="F200" s="80"/>
      <c r="G200" s="80"/>
      <c r="H200" s="80"/>
      <c r="I200" s="80"/>
      <c r="J200" s="80"/>
      <c r="K200" s="80"/>
    </row>
    <row r="201" spans="1:11" ht="34.5" customHeight="1">
      <c r="A201" s="80" t="s">
        <v>131</v>
      </c>
      <c r="B201" s="80"/>
      <c r="C201" s="80"/>
      <c r="D201" s="80"/>
      <c r="E201" s="80"/>
      <c r="F201" s="80"/>
      <c r="G201" s="80"/>
      <c r="H201" s="80"/>
      <c r="I201" s="80"/>
      <c r="J201" s="80"/>
      <c r="K201" s="80"/>
    </row>
    <row r="202" spans="1:11" ht="21" customHeight="1">
      <c r="A202" s="54"/>
      <c r="B202" s="54"/>
      <c r="C202" s="80" t="s">
        <v>132</v>
      </c>
      <c r="D202" s="80"/>
      <c r="E202" s="80"/>
      <c r="F202" s="80"/>
      <c r="G202" s="80"/>
      <c r="H202" s="80"/>
      <c r="I202" s="80"/>
      <c r="J202" s="80"/>
      <c r="K202" s="80"/>
    </row>
    <row r="203" ht="15.75">
      <c r="A203" s="3"/>
    </row>
    <row r="204" spans="1:10" ht="47.25" customHeight="1">
      <c r="A204" s="84" t="s">
        <v>133</v>
      </c>
      <c r="B204" s="84"/>
      <c r="C204" s="84"/>
      <c r="D204" s="24"/>
      <c r="E204" s="23"/>
      <c r="F204" t="s">
        <v>170</v>
      </c>
      <c r="G204" s="56"/>
      <c r="I204" s="85" t="s">
        <v>146</v>
      </c>
      <c r="J204" s="85"/>
    </row>
    <row r="205" spans="1:6" ht="12.75" customHeight="1">
      <c r="A205" s="24"/>
      <c r="F205" s="25" t="s">
        <v>95</v>
      </c>
    </row>
    <row r="207" spans="1:11" ht="15.75">
      <c r="A207" s="79" t="s">
        <v>96</v>
      </c>
      <c r="B207" s="79"/>
      <c r="C207" s="79"/>
      <c r="D207" s="79"/>
      <c r="E207" s="79"/>
      <c r="F207" s="79"/>
      <c r="G207" s="79"/>
      <c r="H207" s="79"/>
      <c r="I207" s="79"/>
      <c r="J207" s="79"/>
      <c r="K207" s="79"/>
    </row>
    <row r="208" spans="1:11" ht="15.75">
      <c r="A208" s="79" t="s">
        <v>97</v>
      </c>
      <c r="B208" s="79"/>
      <c r="C208" s="79"/>
      <c r="D208" s="79"/>
      <c r="E208" s="79"/>
      <c r="F208" s="79"/>
      <c r="G208" s="79"/>
      <c r="H208" s="79"/>
      <c r="I208" s="79"/>
      <c r="J208" s="79"/>
      <c r="K208" s="79"/>
    </row>
    <row r="210" spans="1:11" ht="15.75">
      <c r="A210" s="79" t="s">
        <v>98</v>
      </c>
      <c r="B210" s="79"/>
      <c r="C210" s="79"/>
      <c r="D210" s="79"/>
      <c r="E210" s="79"/>
      <c r="F210" s="79"/>
      <c r="G210" s="79"/>
      <c r="H210" s="79"/>
      <c r="I210" s="79"/>
      <c r="J210" s="79"/>
      <c r="K210" s="79"/>
    </row>
    <row r="212" ht="15.75">
      <c r="A212" s="26"/>
    </row>
  </sheetData>
  <sheetProtection/>
  <mergeCells count="146">
    <mergeCell ref="A67:K67"/>
    <mergeCell ref="A64:K64"/>
    <mergeCell ref="A65:K65"/>
    <mergeCell ref="A66:K66"/>
    <mergeCell ref="A1:K1"/>
    <mergeCell ref="A2:K2"/>
    <mergeCell ref="A4:K4"/>
    <mergeCell ref="A5:K5"/>
    <mergeCell ref="A36:K36"/>
    <mergeCell ref="C27:D27"/>
    <mergeCell ref="A19:K19"/>
    <mergeCell ref="D14:K14"/>
    <mergeCell ref="A17:C17"/>
    <mergeCell ref="D17:K17"/>
    <mergeCell ref="A7:K7"/>
    <mergeCell ref="A8:K8"/>
    <mergeCell ref="A9:K9"/>
    <mergeCell ref="A10:K10"/>
    <mergeCell ref="A11:K11"/>
    <mergeCell ref="A12:K12"/>
    <mergeCell ref="C25:D25"/>
    <mergeCell ref="A23:A24"/>
    <mergeCell ref="B23:B24"/>
    <mergeCell ref="A15:K15"/>
    <mergeCell ref="C28:D28"/>
    <mergeCell ref="B38:D38"/>
    <mergeCell ref="E38:G38"/>
    <mergeCell ref="H38:J38"/>
    <mergeCell ref="C23:F23"/>
    <mergeCell ref="G23:I23"/>
    <mergeCell ref="A21:K21"/>
    <mergeCell ref="C24:D24"/>
    <mergeCell ref="J23:L23"/>
    <mergeCell ref="A26:L26"/>
    <mergeCell ref="A31:K31"/>
    <mergeCell ref="B32:C32"/>
    <mergeCell ref="A35:K35"/>
    <mergeCell ref="A29:K29"/>
    <mergeCell ref="C30:D30"/>
    <mergeCell ref="B45:D45"/>
    <mergeCell ref="E45:G45"/>
    <mergeCell ref="H45:J45"/>
    <mergeCell ref="A43:K43"/>
    <mergeCell ref="B44:D44"/>
    <mergeCell ref="E44:G44"/>
    <mergeCell ref="H44:J44"/>
    <mergeCell ref="H39:J39"/>
    <mergeCell ref="B42:D42"/>
    <mergeCell ref="E42:G42"/>
    <mergeCell ref="H42:J42"/>
    <mergeCell ref="B41:D41"/>
    <mergeCell ref="E41:G41"/>
    <mergeCell ref="H41:J41"/>
    <mergeCell ref="B40:D40"/>
    <mergeCell ref="E40:G40"/>
    <mergeCell ref="H40:J40"/>
    <mergeCell ref="B39:D39"/>
    <mergeCell ref="E39:G39"/>
    <mergeCell ref="B48:D48"/>
    <mergeCell ref="E48:G48"/>
    <mergeCell ref="H48:J48"/>
    <mergeCell ref="B47:D47"/>
    <mergeCell ref="E47:G47"/>
    <mergeCell ref="H47:J47"/>
    <mergeCell ref="B46:D46"/>
    <mergeCell ref="E46:G46"/>
    <mergeCell ref="H46:J46"/>
    <mergeCell ref="B52:D52"/>
    <mergeCell ref="E52:G52"/>
    <mergeCell ref="H52:J52"/>
    <mergeCell ref="A50:K50"/>
    <mergeCell ref="B51:D51"/>
    <mergeCell ref="E51:G51"/>
    <mergeCell ref="H51:J51"/>
    <mergeCell ref="B49:D49"/>
    <mergeCell ref="E49:G49"/>
    <mergeCell ref="H49:J49"/>
    <mergeCell ref="A55:K55"/>
    <mergeCell ref="A57:K57"/>
    <mergeCell ref="A58:K58"/>
    <mergeCell ref="A59:A60"/>
    <mergeCell ref="B59:B60"/>
    <mergeCell ref="C59:E59"/>
    <mergeCell ref="F59:H59"/>
    <mergeCell ref="A61:K61"/>
    <mergeCell ref="B53:D53"/>
    <mergeCell ref="E53:G53"/>
    <mergeCell ref="H53:J53"/>
    <mergeCell ref="I59:K59"/>
    <mergeCell ref="B54:D54"/>
    <mergeCell ref="E54:G54"/>
    <mergeCell ref="H54:J54"/>
    <mergeCell ref="A105:K105"/>
    <mergeCell ref="A107:K107"/>
    <mergeCell ref="A112:K112"/>
    <mergeCell ref="A68:K68"/>
    <mergeCell ref="A92:K92"/>
    <mergeCell ref="A102:K102"/>
    <mergeCell ref="A109:K109"/>
    <mergeCell ref="A118:K118"/>
    <mergeCell ref="A121:K121"/>
    <mergeCell ref="A155:K155"/>
    <mergeCell ref="A159:K159"/>
    <mergeCell ref="F163:F164"/>
    <mergeCell ref="G163:G164"/>
    <mergeCell ref="H163:H164"/>
    <mergeCell ref="A114:A116"/>
    <mergeCell ref="B114:B116"/>
    <mergeCell ref="C114:E115"/>
    <mergeCell ref="F114:H115"/>
    <mergeCell ref="I114:K114"/>
    <mergeCell ref="I115:K115"/>
    <mergeCell ref="A172:H172"/>
    <mergeCell ref="A170:A171"/>
    <mergeCell ref="C170:C171"/>
    <mergeCell ref="D170:D171"/>
    <mergeCell ref="E170:E171"/>
    <mergeCell ref="A173:H173"/>
    <mergeCell ref="A169:H169"/>
    <mergeCell ref="A163:A164"/>
    <mergeCell ref="C163:C164"/>
    <mergeCell ref="D163:D164"/>
    <mergeCell ref="E163:E164"/>
    <mergeCell ref="F170:F171"/>
    <mergeCell ref="G170:G171"/>
    <mergeCell ref="H170:H171"/>
    <mergeCell ref="C197:K197"/>
    <mergeCell ref="A207:K207"/>
    <mergeCell ref="A208:K208"/>
    <mergeCell ref="A210:K210"/>
    <mergeCell ref="A201:K201"/>
    <mergeCell ref="A176:H176"/>
    <mergeCell ref="A181:H181"/>
    <mergeCell ref="A187:K187"/>
    <mergeCell ref="A190:K190"/>
    <mergeCell ref="A193:K193"/>
    <mergeCell ref="A196:K196"/>
    <mergeCell ref="A199:K199"/>
    <mergeCell ref="C200:K200"/>
    <mergeCell ref="C202:K202"/>
    <mergeCell ref="A204:C204"/>
    <mergeCell ref="C191:K191"/>
    <mergeCell ref="A192:K192"/>
    <mergeCell ref="C194:K194"/>
    <mergeCell ref="C188:K188"/>
    <mergeCell ref="I204:J204"/>
  </mergeCells>
  <printOptions/>
  <pageMargins left="0.6692913385826772" right="0.2362204724409449" top="0.2362204724409449" bottom="0.1968503937007874" header="0.1968503937007874" footer="0.1968503937007874"/>
  <pageSetup fitToHeight="6" fitToWidth="1" horizontalDpi="600" verticalDpi="600" orientation="landscape" paperSize="9" scale="60" r:id="rId1"/>
  <rowBreaks count="6" manualBreakCount="6">
    <brk id="33" max="255" man="1"/>
    <brk id="68" max="255" man="1"/>
    <brk id="110" max="255" man="1"/>
    <brk id="139" max="255" man="1"/>
    <brk id="165" max="255" man="1"/>
    <brk id="19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05b302vo</cp:lastModifiedBy>
  <cp:lastPrinted>2022-02-07T08:07:29Z</cp:lastPrinted>
  <dcterms:created xsi:type="dcterms:W3CDTF">2019-03-14T10:21:45Z</dcterms:created>
  <dcterms:modified xsi:type="dcterms:W3CDTF">2022-02-09T10:51:34Z</dcterms:modified>
  <cp:category/>
  <cp:version/>
  <cp:contentType/>
  <cp:contentStatus/>
</cp:coreProperties>
</file>