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Паспорт бюджетної програми місц" sheetId="1" r:id="rId1"/>
    <sheet name="Паспорт 0813160 НОВИЙ" sheetId="2" r:id="rId2"/>
    <sheet name="Паспорт +400 000,00" sheetId="3" r:id="rId3"/>
    <sheet name="Паспорт +100 000,00 (11.2021)" sheetId="4" r:id="rId4"/>
    <sheet name="Паспорт -65 000,00(12.2021)" sheetId="5" r:id="rId5"/>
  </sheets>
  <definedNames>
    <definedName name="_xlnm.Print_Area" localSheetId="3">'Паспорт +100 000,00 (11.2021)'!$A$1:$L$76</definedName>
    <definedName name="_xlnm.Print_Area" localSheetId="2">'Паспорт +400 000,00'!$A$1:$L$76</definedName>
    <definedName name="_xlnm.Print_Area" localSheetId="1">'Паспорт 0813160 НОВИЙ'!$A$1:$L$73</definedName>
    <definedName name="_xlnm.Print_Area" localSheetId="4">'Паспорт -65 000,00(12.2021)'!$A$1:$L$76</definedName>
  </definedNames>
  <calcPr fullCalcOnLoad="1"/>
</workbook>
</file>

<file path=xl/sharedStrings.xml><?xml version="1.0" encoding="utf-8"?>
<sst xmlns="http://schemas.openxmlformats.org/spreadsheetml/2006/main" count="1068" uniqueCount="122">
  <si>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</si>
  <si>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</si>
  <si>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</si>
  <si>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</si>
  <si>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Департамент соціальної політики Черкаської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</si>
  <si>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</si>
  <si>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</si>
  <si>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</si>
  <si>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</si>
  <si>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</si>
  <si>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</si>
  <si>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0800000</t>
  </si>
  <si>
    <t>37853109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</si>
  <si>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</si>
  <si>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</si>
  <si>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</si>
  <si>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</si>
  <si>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0810000</t>
  </si>
  <si>
    <t>(найменування відповідального виконавця)</t>
  </si>
  <si>
    <t>3.</t>
  </si>
  <si>
    <t>0813160</t>
  </si>
  <si>
    <t>3160</t>
  </si>
  <si>
    <t xml:space="preserve">  1010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</si>
  <si>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</si>
  <si>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23576000000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</si>
  <si>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</si>
  <si>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</si>
  <si>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</si>
  <si>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</si>
  <si>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rPr>
        <sz val="11"/>
        <color indexed="8"/>
        <rFont val="Times New Roman"/>
        <family val="1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2115663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2115663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</si>
  <si>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</si>
  <si>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</si>
  <si>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</si>
  <si>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</si>
  <si>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</si>
  <si>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Забезпечення ефективного виконання завдань і функцій соціальної сфери</t>
  </si>
  <si>
    <t>7. Мета бюджетної програми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</si>
  <si>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</si>
  <si>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8. Завдання бюджетної програми</t>
  </si>
  <si>
    <t>Завдання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</si>
  <si>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</si>
  <si>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</si>
  <si>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</si>
  <si>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</si>
  <si>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</si>
  <si>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</si>
  <si>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</si>
  <si>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</si>
  <si>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</si>
  <si>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</si>
  <si>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</si>
  <si>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</si>
  <si>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</si>
  <si>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Міська соціальна програма «Турбота» на період з 2018 до 2022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</si>
  <si>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</si>
  <si>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</si>
  <si>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</si>
  <si>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</si>
  <si>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</si>
  <si>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</si>
  <si>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</si>
  <si>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Спрямовано коштів на забезпечення соціальних гарантій фізичним особам, які надають соціальні послуги</t>
  </si>
  <si>
    <t>грн.</t>
  </si>
  <si>
    <t>кошторис</t>
  </si>
  <si>
    <t>продукту</t>
  </si>
  <si>
    <t>Чисельність фізичних осіб, які звернулися за наданням компенсації за надання соціальних послуг</t>
  </si>
  <si>
    <t>осіб</t>
  </si>
  <si>
    <t>статистична звітність</t>
  </si>
  <si>
    <t>Чисельність фізичних осіб, яким призначено компенсація за надання соціальних послуг</t>
  </si>
  <si>
    <t>Особи з інвалідністю 1-ї групи</t>
  </si>
  <si>
    <t>Особи з інвалідністю 2-ї групи</t>
  </si>
  <si>
    <t>Особи з інвалідністю 3-ї групи</t>
  </si>
  <si>
    <t>Чисельність фізичних осіб, яким призначено компенсацію за надання соціальних послуг по Постанові № 859 від 23.09.2020 року, в.т.ч.:</t>
  </si>
  <si>
    <t>Діти з інвалідністю</t>
  </si>
  <si>
    <t>Громадяни похилого віку з когнітивними порушеннями</t>
  </si>
  <si>
    <t>Невиліковно хворі, які через порушення функцій організму не можуть самостійно пересуватися та самообслуговуватися</t>
  </si>
  <si>
    <t>Діти, яким не встановлено інвалідність, але які є хворими на тяжкі перинатальні ураження нервової системи</t>
  </si>
  <si>
    <t>ефективності</t>
  </si>
  <si>
    <t>Середній розмір витрат компенсації фізичним особам, які здійснюють догляд за особою з інвалідністю І групи</t>
  </si>
  <si>
    <t>грн/місяць</t>
  </si>
  <si>
    <t>розрахунок</t>
  </si>
  <si>
    <t>Середній розмір витрат компенсації фізичним особам, які здійснюють догляд за особою з інвалідністю ІI групи</t>
  </si>
  <si>
    <t>Середній розмір витрат компенсації фізичним особам, які здійснюють догляд за особою з інвалідністю IIІ групи</t>
  </si>
  <si>
    <t>Середній розмір витрат компенсації особам з інвалідністю 1 групи (по Постанові №859 від 23.09.2020)</t>
  </si>
  <si>
    <t>Середній розмір витрат компенсації дітям з інвалідністю</t>
  </si>
  <si>
    <t>Середній розмір громадянам похилого віку з когнітивними порушеннями</t>
  </si>
  <si>
    <t>Середній розмір витрат невиліковно хворим, які через порушення функцій організму не можуть самостійно пересуватися та самообслуговуватися</t>
  </si>
  <si>
    <t>Середній розмір витрат дітям, яким не встановлено інвалідність, але які є хворими на тяжкі перинатальні ураження нервової системи</t>
  </si>
  <si>
    <t>якості</t>
  </si>
  <si>
    <t>Питома вага кількості призначених компенсацій до кількості звернень за призначеннями, %</t>
  </si>
  <si>
    <t>(підпис)</t>
  </si>
  <si>
    <t>(ініціали/ініціал, прізвище)</t>
  </si>
  <si>
    <t>ПОГОДЖЕНО:</t>
  </si>
  <si>
    <t>Департамент фінансової політики Черкаської міської ради</t>
  </si>
  <si>
    <t>Директор департаменту фінансової політики</t>
  </si>
  <si>
    <t>М.П.</t>
  </si>
  <si>
    <t>__________________________ № ________________________________</t>
  </si>
  <si>
    <t>відсоток</t>
  </si>
  <si>
    <t>Директор департаменту соціальної політики</t>
  </si>
  <si>
    <t>___________________2021 р.</t>
  </si>
  <si>
    <t>О.І. Гудзенко</t>
  </si>
  <si>
    <t>Т.І. Харенко</t>
  </si>
  <si>
    <t>,</t>
  </si>
  <si>
    <t>Конституція України, Закон України "Про основи соціальної захищеності інвалідів в Україні",Закон України "Про соціальні послуги",  Закон України "Про реабілітацію інвалідів в Україні"; постанова Кабінету Міністрів України від 29 квітня 2004 р.  № 558 "Про затвердження Порядку призначення і виплати компенсації фізичним особам, які надають соціальні послуги";  наказ Мінфіну "Про деякі питання запровадження програмно-цільового методу складання та виконання місцевих бюджетів" від 26.08.2014р. № 836; Наказ Мінсоц політики України " Про забезпечення Типового переліку бюджетних програм і результативних показників їх виконання для місцехих бюджетів у галузі "Соціальний захист та соціальне забезпечення" від 14.05.2018 № 688; Рішення Черкаської міської ради від 10.11.2017 № 2-2578 "Про затвердження міської соціальної програми "Турбота" на період з 2018 до 2022" (зі змінами); Постанова Кабінету Міністрів України від 23.09.2020 № 859 "Деякі питання призначення і виплати компенсації фізичним особам, які надають соціальні послуги з догляду на непрофесійній основі"; Наказ Мінсоцполітики від 16.06.2020 р. № 419 "Про затвердження Методики обчислення середньомісячного сукупного доходу сім’ї для надання соціальних послуг"; Рішення Черкаської міської ради від 24.12.2020 № 2-48 "Про бюджет Черкаської міської територіальної громади на 2021 рік (23576000000)".</t>
  </si>
  <si>
    <t>29.01.2021 № 07/28-5/01-1</t>
  </si>
  <si>
    <t>29.01.2021 р.</t>
  </si>
  <si>
    <t>Є.М. Данченко</t>
  </si>
  <si>
    <t xml:space="preserve">Діти з інвалідністю </t>
  </si>
  <si>
    <t xml:space="preserve">Середній розмір витрат компенсації дітям з інвалідністю </t>
  </si>
  <si>
    <t>_____________________.2021 р.</t>
  </si>
  <si>
    <t>___________________________ № _______________________________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</si>
  <si>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2515663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2515663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</si>
  <si>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Конституція України, Закон України "Про основи соціальної захищеності інвалідів в Україні",Закон України "Про соціальні послуги",  Закон України "Про реабілітацію інвалідів в Україні"; постанова Кабінету Міністрів України від 29 квітня 2004 р.  № 558 "Про затвердження Порядку призначення і виплати компенсації фізичним особам, які надають соціальні послуги";  наказ Мінфіну "Про деякі питання запровадження програмно-цільового методу складання та виконання місцевих бюджетів" від 26.08.2014р. № 836; Наказ Мінсоц політики України " Про забезпечення Типового переліку бюджетних програм і результативних показників їх виконання для місцехих бюджетів у галузі "Соціальний захист та соціальне забезпечення" від 14.05.2018 № 688; Рішення Черкаської міської ради від 10.11.2017 № 2-2578 "Про затвердження міської соціальної програми "Турбота" на період з 2018 до 2022" (зі змінами); Постанова Кабінету Міністрів України від 23.09.2020 № 859 "Деякі питання призначення і виплати компенсації фізичним особам, які надають соціальні послуги з догляду на непрофесійній основі"; Наказ Мінсоцполітики від 16.06.2020 р. № 419 "Про затвердження Методики обчислення середньомісячного сукупного доходу сім’ї для надання соціальних послуг"; Рішення Черкаської міської ради від 24.12.2020 № 2-48 "Про бюджет Черкаської міської територіальної громади на 2021 рік (23576000000)" (зі змінами).</t>
  </si>
  <si>
    <t>Конституція України, Закон України "Про основи соціальної захищеності інвалідів в Україні",Закон України "Про соціальні послуги",  Закон України "Про реабілітацію інвалідів в Україні"; постанова Кабінету Міністрів України від 29 квітня 2004 р.  № 558 "Про затвердження Порядку призначення і виплати компенсації фізичним особам, які надають соціальні послуги";  наказ Мінфіну "Про деякі питання запровадження програмно-цільового методу складання та виконання місцевих бюджетів" від 26.08.2014р. № 836; Наказ Мінсоц політики України " Про забезпечення Типового переліку бюджетних програм і результативних показників їх виконання для місцехих бюджетів у галузі "Соціальний захист та соціальне забезпечення" від 14.05.2018 № 688; Рішення Черкаської міської ради від 10.11.2017 № 2-2578 "Про затвердження міської соціальної програми "Турбота" на період з 2018 до 2022" (зі змінами); Постанова Кабінету Міністрів України від 23.09.2020 № 859 "Деякі питання призначення і виплати компенсації фізичним особам, які надають соціальні послуги з догляду на непрофесійній основі"; Наказ Мінсоцполітики від 16.06.2020 р. № 419 "Про затвердження Методики обчислення середньомісячного сукупного доходу сім’ї для надання соціальних послуг"; Рішення Черкаської міської ради від 24.12.2020 № 2-48 "Про бюджет Черкаської міської територіальної громади на 2021 рік (23576000000)"(зі змінами від 30.09.2021 № 10-27).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</si>
  <si>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2615663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2615663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</si>
  <si>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Конституція України, Закон України "Про основи соціальної захищеності інвалідів в Україні",Закон України "Про соціальні послуги",  Закон України "Про реабілітацію інвалідів в Україні"; постанова Кабінету Міністрів України від 29 квітня 2004 р.  № 558 "Про затвердження Порядку призначення і виплати компенсації фізичним особам, які надають соціальні послуги";  наказ Мінфіну "Про деякі питання запровадження програмно-цільового методу складання та виконання місцевих бюджетів" від 26.08.2014р. № 836; Наказ Мінсоц політики України " Про забезпечення Типового переліку бюджетних програм і результативних показників їх виконання для місцехих бюджетів у галузі "Соціальний захист та соціальне забезпечення" від 14.05.2018 № 688; Рішення Черкаської міської ради від 10.11.2017 № 2-2578 "Про затвердження міської соціальної програми "Турбота" на період з 2018 до 2022" (зі змінами); Постанова Кабінету Міністрів України від 23.09.2020 № 859 "Деякі питання призначення і виплати компенсації фізичним особам, які надають соціальні послуги з догляду на непрофесійній основі"; Наказ Мінсоцполітики від 16.06.2020 р. № 419 "Про затвердження Методики обчислення середньомісячного сукупного доходу сім’ї для надання соціальних послуг"; Рішення Черкаської міської ради від 24.12.2020 № 2-48 "Про бюджет Черкаської міської територіальної громади на 2021 рік (23576000000)"(зі змінами від 25.11.2021 № 14-13).</t>
  </si>
  <si>
    <t>_____________________2021 р.</t>
  </si>
  <si>
    <t>Середній розмір витрат компенсації особам з інвалідністю 1 групи (по Постанові № 859 від 23.09.2020)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</si>
  <si>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2550663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2550663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</si>
  <si>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r>
      <t>Конституція України, Закон України "Про основи соціальної захищеності інвалідів в Україні",Закон України "Про соціальні послуги",  Закон України "Про реабілітацію інвалідів в Україні"; постанова Кабінету Міністрів України від 29 квітня 2004 р.  № 558 "Про затвердження Порядку призначення і виплати компенсації фізичним особам, які надають соціальні послуги";  наказ Мінфіну "Про деякі питання запровадження програмно-цільового методу складання та виконання місцевих бюджетів" від 26.08.2014р. № 836; Наказ Мінсоц політики України " Про забезпечення Типового переліку бюджетних програм і результативних показників їх виконання для місцехих бюджетів у галузі "Соціальний захист та соціальне забезпечення" від 14.05.2018 № 688; Рішення Черкаської міської ради від 10.11.2017 № 2-2578 "Про затвердження міської соціальної програми "Турбота" на період з 2018 до 2022" (зі змінами); Постанова Кабінету Міністрів України від 23.09.2020 № 859 "Деякі питання призначення і виплати компенсації фізичним особам, які надають соціальні послуги з догляду на непрофесійній основі"; Наказ Мінсоцполітики від 16.06.2020 р. № 419 "Про затвердження Методики обчислення середньомісячного сукупного доходу сім’ї для надання соціальних послуг"; Рішення Черкаської міської ради від 24.12.2020 № 2-48 "Про бюджет Черкаської міської територіальної громади на 2021 рік (23576000000)"</t>
    </r>
    <r>
      <rPr>
        <sz val="9"/>
        <rFont val="Times New Roman"/>
        <family val="1"/>
      </rPr>
      <t>(зі змінами від 23.12.2021 № 16-21).</t>
    </r>
  </si>
  <si>
    <t>29.12.2021 № 29.12.2021</t>
  </si>
  <si>
    <t>28.12.2021 р.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</si>
</sst>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0.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2" fontId="0" fillId="0" borderId="0" xfId="0" applyNumberFormat="1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72" fontId="5" fillId="33" borderId="12" xfId="0" applyNumberFormat="1" applyFont="1" applyFill="1" applyBorder="1" applyAlignment="1" applyProtection="1">
      <alignment horizontal="right" vertical="center" wrapText="1"/>
      <protection/>
    </xf>
    <xf numFmtId="172" fontId="5" fillId="0" borderId="12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B40">
      <selection activeCell="O45" sqref="O45:O5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23" t="s">
        <v>0</v>
      </c>
      <c r="K1" s="23"/>
      <c r="L1" s="23"/>
      <c r="M1" s="1"/>
    </row>
    <row r="2" spans="1:13" ht="32.25" customHeight="1">
      <c r="A2" s="1"/>
      <c r="B2" s="1"/>
      <c r="C2" s="1"/>
      <c r="D2" s="1"/>
      <c r="E2" s="1"/>
      <c r="F2" s="1"/>
      <c r="G2" s="1"/>
      <c r="H2" s="1"/>
      <c r="I2" s="1"/>
      <c r="J2" s="24" t="s">
        <v>1</v>
      </c>
      <c r="K2" s="24"/>
      <c r="L2" s="24"/>
      <c r="M2" s="1"/>
    </row>
    <row r="3" spans="1:13" ht="13.5" customHeight="1">
      <c r="A3" s="1"/>
      <c r="B3" s="1"/>
      <c r="C3" s="1"/>
      <c r="D3" s="1"/>
      <c r="E3" s="1"/>
      <c r="F3" s="1"/>
      <c r="G3" s="25" t="s">
        <v>2</v>
      </c>
      <c r="H3" s="25"/>
      <c r="I3" s="25"/>
      <c r="J3" s="25"/>
      <c r="K3" s="25"/>
      <c r="L3" s="25"/>
      <c r="M3" s="1"/>
    </row>
    <row r="4" spans="1:13" ht="13.5" customHeight="1">
      <c r="A4" s="1"/>
      <c r="B4" s="1"/>
      <c r="C4" s="1"/>
      <c r="D4" s="1"/>
      <c r="E4" s="1"/>
      <c r="F4" s="1"/>
      <c r="G4" s="26" t="s">
        <v>3</v>
      </c>
      <c r="H4" s="26"/>
      <c r="I4" s="26"/>
      <c r="J4" s="26"/>
      <c r="K4" s="26"/>
      <c r="L4" s="26"/>
      <c r="M4" s="1"/>
    </row>
    <row r="5" spans="1:13" ht="27" customHeight="1">
      <c r="A5" s="1"/>
      <c r="B5" s="1"/>
      <c r="C5" s="1"/>
      <c r="D5" s="1"/>
      <c r="E5" s="1"/>
      <c r="F5" s="1"/>
      <c r="G5" s="27" t="s">
        <v>4</v>
      </c>
      <c r="H5" s="27"/>
      <c r="I5" s="27"/>
      <c r="J5" s="27"/>
      <c r="K5" s="27"/>
      <c r="L5" s="27"/>
      <c r="M5" s="1"/>
    </row>
    <row r="6" spans="1:13" ht="9.75" customHeight="1">
      <c r="A6" s="1"/>
      <c r="B6" s="1"/>
      <c r="C6" s="1"/>
      <c r="D6" s="1"/>
      <c r="E6" s="1"/>
      <c r="F6" s="1"/>
      <c r="G6" s="28" t="s">
        <v>5</v>
      </c>
      <c r="H6" s="28"/>
      <c r="I6" s="28"/>
      <c r="J6" s="28"/>
      <c r="K6" s="28"/>
      <c r="L6" s="28"/>
      <c r="M6" s="1"/>
    </row>
    <row r="7" spans="1:13" ht="19.5" customHeight="1">
      <c r="A7" s="1"/>
      <c r="B7" s="1"/>
      <c r="C7" s="1"/>
      <c r="D7" s="1"/>
      <c r="E7" s="1"/>
      <c r="F7" s="1"/>
      <c r="G7" s="29" t="s">
        <v>6</v>
      </c>
      <c r="H7" s="29"/>
      <c r="I7" s="29"/>
      <c r="J7" s="29"/>
      <c r="K7" s="29"/>
      <c r="L7" s="29"/>
      <c r="M7" s="1"/>
    </row>
    <row r="8" spans="1:13" ht="9.75" customHeight="1">
      <c r="A8" s="1"/>
      <c r="B8" s="1"/>
      <c r="C8" s="1"/>
      <c r="D8" s="1"/>
      <c r="E8" s="1"/>
      <c r="F8" s="1"/>
      <c r="G8" s="28" t="s">
        <v>7</v>
      </c>
      <c r="H8" s="28"/>
      <c r="I8" s="28"/>
      <c r="J8" s="28"/>
      <c r="K8" s="28"/>
      <c r="L8" s="28"/>
      <c r="M8" s="1"/>
    </row>
    <row r="9" spans="1:13" ht="21.75" customHeight="1">
      <c r="A9" s="1"/>
      <c r="B9" s="1"/>
      <c r="C9" s="1"/>
      <c r="D9" s="1"/>
      <c r="E9" s="1"/>
      <c r="F9" s="1"/>
      <c r="G9" s="30" t="s">
        <v>96</v>
      </c>
      <c r="H9" s="30"/>
      <c r="I9" s="30"/>
      <c r="J9" s="30"/>
      <c r="K9" s="30"/>
      <c r="L9" s="30"/>
      <c r="M9" s="1"/>
    </row>
    <row r="10" spans="1:13" ht="25.5" customHeight="1">
      <c r="A10" s="1"/>
      <c r="B10" s="31" t="s">
        <v>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1"/>
    </row>
    <row r="11" spans="1:13" ht="30.75" customHeight="1">
      <c r="A11" s="1"/>
      <c r="B11" s="32" t="s">
        <v>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1"/>
    </row>
    <row r="12" spans="1:13" ht="18" customHeight="1">
      <c r="A12" s="1"/>
      <c r="B12" s="2" t="s">
        <v>10</v>
      </c>
      <c r="C12" s="3" t="s">
        <v>11</v>
      </c>
      <c r="D12" s="30" t="s">
        <v>4</v>
      </c>
      <c r="E12" s="30"/>
      <c r="F12" s="30"/>
      <c r="G12" s="30"/>
      <c r="H12" s="30"/>
      <c r="I12" s="30"/>
      <c r="J12" s="30"/>
      <c r="K12" s="30"/>
      <c r="L12" s="4" t="s">
        <v>12</v>
      </c>
      <c r="M12" s="1"/>
    </row>
    <row r="13" spans="1:13" ht="21.75" customHeight="1">
      <c r="A13" s="1"/>
      <c r="B13" s="1"/>
      <c r="C13" s="5" t="s">
        <v>13</v>
      </c>
      <c r="D13" s="33" t="s">
        <v>14</v>
      </c>
      <c r="E13" s="33"/>
      <c r="F13" s="33"/>
      <c r="G13" s="33"/>
      <c r="H13" s="33"/>
      <c r="I13" s="33"/>
      <c r="J13" s="33"/>
      <c r="K13" s="33"/>
      <c r="L13" s="6" t="s">
        <v>15</v>
      </c>
      <c r="M13" s="1"/>
    </row>
    <row r="14" spans="1:13" ht="18" customHeight="1">
      <c r="A14" s="1"/>
      <c r="B14" s="2" t="s">
        <v>16</v>
      </c>
      <c r="C14" s="3" t="s">
        <v>17</v>
      </c>
      <c r="D14" s="30" t="s">
        <v>4</v>
      </c>
      <c r="E14" s="30"/>
      <c r="F14" s="30"/>
      <c r="G14" s="30"/>
      <c r="H14" s="30"/>
      <c r="I14" s="30"/>
      <c r="J14" s="30"/>
      <c r="K14" s="30"/>
      <c r="L14" s="4" t="s">
        <v>12</v>
      </c>
      <c r="M14" s="1"/>
    </row>
    <row r="15" spans="1:13" ht="19.5" customHeight="1">
      <c r="A15" s="1"/>
      <c r="B15" s="1"/>
      <c r="C15" s="5" t="s">
        <v>13</v>
      </c>
      <c r="D15" s="33" t="s">
        <v>18</v>
      </c>
      <c r="E15" s="33"/>
      <c r="F15" s="33"/>
      <c r="G15" s="33"/>
      <c r="H15" s="33"/>
      <c r="I15" s="33"/>
      <c r="J15" s="33"/>
      <c r="K15" s="33"/>
      <c r="L15" s="6" t="s">
        <v>15</v>
      </c>
      <c r="M15" s="1"/>
    </row>
    <row r="16" spans="1:13" ht="46.5" customHeight="1">
      <c r="A16" s="1"/>
      <c r="B16" s="7" t="s">
        <v>19</v>
      </c>
      <c r="C16" s="8" t="s">
        <v>20</v>
      </c>
      <c r="D16" s="9" t="s">
        <v>21</v>
      </c>
      <c r="E16" s="9" t="s">
        <v>22</v>
      </c>
      <c r="F16" s="34" t="s">
        <v>23</v>
      </c>
      <c r="G16" s="34"/>
      <c r="H16" s="34"/>
      <c r="I16" s="34"/>
      <c r="J16" s="34"/>
      <c r="K16" s="34"/>
      <c r="L16" s="9" t="s">
        <v>24</v>
      </c>
      <c r="M16" s="1"/>
    </row>
    <row r="17" spans="1:13" ht="24.75" customHeight="1">
      <c r="A17" s="1"/>
      <c r="B17" s="1"/>
      <c r="C17" s="10" t="s">
        <v>13</v>
      </c>
      <c r="D17" s="10" t="s">
        <v>25</v>
      </c>
      <c r="E17" s="10" t="s">
        <v>26</v>
      </c>
      <c r="F17" s="33" t="s">
        <v>27</v>
      </c>
      <c r="G17" s="33"/>
      <c r="H17" s="33"/>
      <c r="I17" s="33"/>
      <c r="J17" s="33"/>
      <c r="K17" s="33"/>
      <c r="L17" s="5" t="s">
        <v>28</v>
      </c>
      <c r="M17" s="1"/>
    </row>
    <row r="18" spans="1:13" ht="39.75" customHeight="1">
      <c r="A18" s="1"/>
      <c r="B18" s="35" t="s">
        <v>29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1"/>
    </row>
    <row r="19" spans="1:13" ht="18" customHeight="1">
      <c r="A19" s="1"/>
      <c r="B19" s="36" t="s">
        <v>30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"/>
    </row>
    <row r="20" spans="1:13" ht="108" customHeight="1">
      <c r="A20" s="1"/>
      <c r="B20" s="30" t="s">
        <v>103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1"/>
    </row>
    <row r="21" spans="1:13" ht="20.25" customHeight="1">
      <c r="A21" s="1"/>
      <c r="B21" s="37" t="s">
        <v>31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1"/>
    </row>
    <row r="22" spans="1:13" ht="25.5" customHeight="1">
      <c r="A22" s="1"/>
      <c r="B22" s="11" t="s">
        <v>32</v>
      </c>
      <c r="C22" s="38" t="s">
        <v>33</v>
      </c>
      <c r="D22" s="38"/>
      <c r="E22" s="38"/>
      <c r="F22" s="38"/>
      <c r="G22" s="38"/>
      <c r="H22" s="38"/>
      <c r="I22" s="38"/>
      <c r="J22" s="38"/>
      <c r="K22" s="38"/>
      <c r="L22" s="38"/>
      <c r="M22" s="1"/>
    </row>
    <row r="23" spans="1:13" ht="18.75" customHeight="1">
      <c r="A23" s="1"/>
      <c r="B23" s="11" t="s">
        <v>34</v>
      </c>
      <c r="C23" s="39" t="s">
        <v>35</v>
      </c>
      <c r="D23" s="39"/>
      <c r="E23" s="39"/>
      <c r="F23" s="39"/>
      <c r="G23" s="39"/>
      <c r="H23" s="39"/>
      <c r="I23" s="39"/>
      <c r="J23" s="39"/>
      <c r="K23" s="39"/>
      <c r="L23" s="39"/>
      <c r="M23" s="1"/>
    </row>
    <row r="24" spans="1:13" ht="24.75" customHeight="1">
      <c r="A24" s="1"/>
      <c r="B24" s="37" t="s">
        <v>36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1"/>
    </row>
    <row r="25" spans="1:13" ht="31.5" customHeight="1">
      <c r="A25" s="1"/>
      <c r="B25" s="30" t="s">
        <v>37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1"/>
    </row>
    <row r="26" spans="1:13" ht="24.75" customHeight="1">
      <c r="A26" s="1"/>
      <c r="B26" s="37" t="s">
        <v>38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1"/>
    </row>
    <row r="27" spans="1:13" ht="25.5" customHeight="1">
      <c r="A27" s="1"/>
      <c r="B27" s="11" t="s">
        <v>32</v>
      </c>
      <c r="C27" s="38" t="s">
        <v>39</v>
      </c>
      <c r="D27" s="38"/>
      <c r="E27" s="38"/>
      <c r="F27" s="38"/>
      <c r="G27" s="38"/>
      <c r="H27" s="38"/>
      <c r="I27" s="38"/>
      <c r="J27" s="38"/>
      <c r="K27" s="38"/>
      <c r="L27" s="38"/>
      <c r="M27" s="1"/>
    </row>
    <row r="28" spans="1:13" ht="33" customHeight="1">
      <c r="A28" s="1"/>
      <c r="B28" s="11" t="s">
        <v>34</v>
      </c>
      <c r="C28" s="40" t="s">
        <v>40</v>
      </c>
      <c r="D28" s="40"/>
      <c r="E28" s="40"/>
      <c r="F28" s="40"/>
      <c r="G28" s="40"/>
      <c r="H28" s="40"/>
      <c r="I28" s="40"/>
      <c r="J28" s="40"/>
      <c r="K28" s="40"/>
      <c r="L28" s="40"/>
      <c r="M28" s="1"/>
    </row>
    <row r="29" spans="1:13" ht="25.5" customHeight="1">
      <c r="A29" s="1"/>
      <c r="B29" s="37" t="s">
        <v>41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42</v>
      </c>
      <c r="M30" s="1"/>
    </row>
    <row r="31" spans="1:13" ht="25.5" customHeight="1">
      <c r="A31" s="1"/>
      <c r="B31" s="11" t="s">
        <v>32</v>
      </c>
      <c r="C31" s="38" t="s">
        <v>43</v>
      </c>
      <c r="D31" s="38"/>
      <c r="E31" s="38"/>
      <c r="F31" s="38"/>
      <c r="G31" s="38"/>
      <c r="H31" s="38" t="s">
        <v>44</v>
      </c>
      <c r="I31" s="38"/>
      <c r="J31" s="38"/>
      <c r="K31" s="11" t="s">
        <v>45</v>
      </c>
      <c r="L31" s="11" t="s">
        <v>46</v>
      </c>
      <c r="M31" s="1"/>
    </row>
    <row r="32" spans="1:13" ht="13.5" customHeight="1">
      <c r="A32" s="1"/>
      <c r="B32" s="13" t="s">
        <v>34</v>
      </c>
      <c r="C32" s="41" t="s">
        <v>47</v>
      </c>
      <c r="D32" s="41"/>
      <c r="E32" s="41"/>
      <c r="F32" s="41"/>
      <c r="G32" s="41"/>
      <c r="H32" s="41" t="s">
        <v>48</v>
      </c>
      <c r="I32" s="41"/>
      <c r="J32" s="41"/>
      <c r="K32" s="13" t="s">
        <v>49</v>
      </c>
      <c r="L32" s="13" t="s">
        <v>50</v>
      </c>
      <c r="M32" s="1"/>
    </row>
    <row r="33" spans="1:13" ht="42.75" customHeight="1">
      <c r="A33" s="1"/>
      <c r="B33" s="11" t="s">
        <v>34</v>
      </c>
      <c r="C33" s="39" t="s">
        <v>40</v>
      </c>
      <c r="D33" s="39"/>
      <c r="E33" s="39"/>
      <c r="F33" s="39"/>
      <c r="G33" s="39"/>
      <c r="H33" s="42">
        <v>2115663</v>
      </c>
      <c r="I33" s="42"/>
      <c r="J33" s="42"/>
      <c r="K33" s="14">
        <v>0</v>
      </c>
      <c r="L33" s="14">
        <v>2115663</v>
      </c>
      <c r="M33" s="1"/>
    </row>
    <row r="34" spans="1:13" ht="17.25" customHeight="1">
      <c r="A34" s="1"/>
      <c r="B34" s="38" t="s">
        <v>46</v>
      </c>
      <c r="C34" s="38"/>
      <c r="D34" s="38"/>
      <c r="E34" s="38"/>
      <c r="F34" s="38"/>
      <c r="G34" s="38"/>
      <c r="H34" s="43">
        <v>2115663</v>
      </c>
      <c r="I34" s="43"/>
      <c r="J34" s="43"/>
      <c r="K34" s="15">
        <v>0</v>
      </c>
      <c r="L34" s="15">
        <v>2115663</v>
      </c>
      <c r="M34" s="1"/>
    </row>
    <row r="35" spans="1:13" ht="25.5" customHeight="1">
      <c r="A35" s="1"/>
      <c r="B35" s="37" t="s">
        <v>51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1"/>
    </row>
    <row r="36" spans="1:13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2" t="s">
        <v>42</v>
      </c>
      <c r="M36" s="1"/>
    </row>
    <row r="37" spans="1:13" ht="27" customHeight="1">
      <c r="A37" s="1"/>
      <c r="B37" s="11" t="s">
        <v>32</v>
      </c>
      <c r="C37" s="38" t="s">
        <v>52</v>
      </c>
      <c r="D37" s="38"/>
      <c r="E37" s="38"/>
      <c r="F37" s="38"/>
      <c r="G37" s="38"/>
      <c r="H37" s="38"/>
      <c r="I37" s="38" t="s">
        <v>44</v>
      </c>
      <c r="J37" s="38"/>
      <c r="K37" s="11" t="s">
        <v>45</v>
      </c>
      <c r="L37" s="11" t="s">
        <v>46</v>
      </c>
      <c r="M37" s="1"/>
    </row>
    <row r="38" spans="1:13" ht="13.5" customHeight="1">
      <c r="A38" s="1"/>
      <c r="B38" s="13" t="s">
        <v>34</v>
      </c>
      <c r="C38" s="41" t="s">
        <v>47</v>
      </c>
      <c r="D38" s="41"/>
      <c r="E38" s="41"/>
      <c r="F38" s="41"/>
      <c r="G38" s="41"/>
      <c r="H38" s="41"/>
      <c r="I38" s="41" t="s">
        <v>48</v>
      </c>
      <c r="J38" s="41"/>
      <c r="K38" s="13" t="s">
        <v>49</v>
      </c>
      <c r="L38" s="13" t="s">
        <v>50</v>
      </c>
      <c r="M38" s="1"/>
    </row>
    <row r="39" spans="1:13" ht="13.5" customHeight="1">
      <c r="A39" s="1"/>
      <c r="B39" s="16" t="s">
        <v>34</v>
      </c>
      <c r="C39" s="39" t="s">
        <v>53</v>
      </c>
      <c r="D39" s="39"/>
      <c r="E39" s="39"/>
      <c r="F39" s="39"/>
      <c r="G39" s="39"/>
      <c r="H39" s="39"/>
      <c r="I39" s="42">
        <v>2115663</v>
      </c>
      <c r="J39" s="42"/>
      <c r="K39" s="14">
        <v>0</v>
      </c>
      <c r="L39" s="14">
        <v>2115663</v>
      </c>
      <c r="M39" s="1"/>
    </row>
    <row r="40" spans="1:13" ht="13.5" customHeight="1">
      <c r="A40" s="1"/>
      <c r="B40" s="17" t="s">
        <v>6</v>
      </c>
      <c r="C40" s="38" t="s">
        <v>46</v>
      </c>
      <c r="D40" s="38"/>
      <c r="E40" s="38"/>
      <c r="F40" s="38"/>
      <c r="G40" s="38"/>
      <c r="H40" s="38"/>
      <c r="I40" s="43">
        <v>2115663</v>
      </c>
      <c r="J40" s="43"/>
      <c r="K40" s="15">
        <v>0</v>
      </c>
      <c r="L40" s="15">
        <v>2115663</v>
      </c>
      <c r="M40" s="1"/>
    </row>
    <row r="41" spans="1:13" ht="25.5" customHeight="1">
      <c r="A41" s="1"/>
      <c r="B41" s="37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1"/>
    </row>
    <row r="42" spans="1:13" ht="25.5" customHeight="1">
      <c r="A42" s="1"/>
      <c r="B42" s="11" t="s">
        <v>32</v>
      </c>
      <c r="C42" s="38" t="s">
        <v>55</v>
      </c>
      <c r="D42" s="38"/>
      <c r="E42" s="11" t="s">
        <v>56</v>
      </c>
      <c r="F42" s="38" t="s">
        <v>57</v>
      </c>
      <c r="G42" s="38"/>
      <c r="H42" s="38"/>
      <c r="I42" s="38" t="s">
        <v>44</v>
      </c>
      <c r="J42" s="38"/>
      <c r="K42" s="11" t="s">
        <v>45</v>
      </c>
      <c r="L42" s="11" t="s">
        <v>46</v>
      </c>
      <c r="M42" s="1"/>
    </row>
    <row r="43" spans="1:13" ht="13.5" customHeight="1">
      <c r="A43" s="1"/>
      <c r="B43" s="13" t="s">
        <v>34</v>
      </c>
      <c r="C43" s="41" t="s">
        <v>47</v>
      </c>
      <c r="D43" s="41"/>
      <c r="E43" s="13" t="s">
        <v>48</v>
      </c>
      <c r="F43" s="41" t="s">
        <v>49</v>
      </c>
      <c r="G43" s="41"/>
      <c r="H43" s="41"/>
      <c r="I43" s="41" t="s">
        <v>50</v>
      </c>
      <c r="J43" s="41"/>
      <c r="K43" s="13" t="s">
        <v>58</v>
      </c>
      <c r="L43" s="13" t="s">
        <v>59</v>
      </c>
      <c r="M43" s="1"/>
    </row>
    <row r="44" spans="1:13" ht="13.5" customHeight="1">
      <c r="A44" s="1"/>
      <c r="B44" s="18" t="s">
        <v>34</v>
      </c>
      <c r="C44" s="44" t="s">
        <v>60</v>
      </c>
      <c r="D44" s="44"/>
      <c r="E44" s="19" t="s">
        <v>6</v>
      </c>
      <c r="F44" s="45" t="s">
        <v>6</v>
      </c>
      <c r="G44" s="45"/>
      <c r="H44" s="45"/>
      <c r="I44" s="45" t="s">
        <v>6</v>
      </c>
      <c r="J44" s="45"/>
      <c r="K44" s="19" t="s">
        <v>6</v>
      </c>
      <c r="L44" s="19" t="s">
        <v>6</v>
      </c>
      <c r="M44" s="1"/>
    </row>
    <row r="45" spans="1:13" ht="24" customHeight="1">
      <c r="A45" s="1"/>
      <c r="B45" s="19" t="s">
        <v>6</v>
      </c>
      <c r="C45" s="39" t="s">
        <v>61</v>
      </c>
      <c r="D45" s="39"/>
      <c r="E45" s="11" t="s">
        <v>62</v>
      </c>
      <c r="F45" s="38" t="s">
        <v>63</v>
      </c>
      <c r="G45" s="38"/>
      <c r="H45" s="38"/>
      <c r="I45" s="46">
        <v>2115663</v>
      </c>
      <c r="J45" s="46"/>
      <c r="K45" s="20">
        <v>0</v>
      </c>
      <c r="L45" s="20">
        <v>2115663</v>
      </c>
      <c r="M45" s="1"/>
    </row>
    <row r="46" spans="1:13" ht="13.5" customHeight="1">
      <c r="A46" s="1"/>
      <c r="B46" s="18" t="s">
        <v>47</v>
      </c>
      <c r="C46" s="44" t="s">
        <v>64</v>
      </c>
      <c r="D46" s="44"/>
      <c r="E46" s="19" t="s">
        <v>6</v>
      </c>
      <c r="F46" s="45" t="s">
        <v>6</v>
      </c>
      <c r="G46" s="45"/>
      <c r="H46" s="45"/>
      <c r="I46" s="45" t="s">
        <v>6</v>
      </c>
      <c r="J46" s="45"/>
      <c r="K46" s="19" t="s">
        <v>6</v>
      </c>
      <c r="L46" s="19" t="s">
        <v>6</v>
      </c>
      <c r="M46" s="1"/>
    </row>
    <row r="47" spans="1:13" ht="24" customHeight="1">
      <c r="A47" s="1"/>
      <c r="B47" s="19" t="s">
        <v>6</v>
      </c>
      <c r="C47" s="39" t="s">
        <v>65</v>
      </c>
      <c r="D47" s="39"/>
      <c r="E47" s="11" t="s">
        <v>66</v>
      </c>
      <c r="F47" s="38" t="s">
        <v>67</v>
      </c>
      <c r="G47" s="38"/>
      <c r="H47" s="38"/>
      <c r="I47" s="46">
        <v>630</v>
      </c>
      <c r="J47" s="46"/>
      <c r="K47" s="20">
        <v>0</v>
      </c>
      <c r="L47" s="20">
        <v>630</v>
      </c>
      <c r="M47" s="1"/>
    </row>
    <row r="48" spans="1:13" ht="24" customHeight="1">
      <c r="A48" s="1"/>
      <c r="B48" s="19" t="s">
        <v>6</v>
      </c>
      <c r="C48" s="39" t="s">
        <v>68</v>
      </c>
      <c r="D48" s="39"/>
      <c r="E48" s="11" t="s">
        <v>66</v>
      </c>
      <c r="F48" s="38" t="s">
        <v>67</v>
      </c>
      <c r="G48" s="38"/>
      <c r="H48" s="38"/>
      <c r="I48" s="46">
        <v>630</v>
      </c>
      <c r="J48" s="46"/>
      <c r="K48" s="20">
        <v>0</v>
      </c>
      <c r="L48" s="20">
        <v>630</v>
      </c>
      <c r="M48" s="1"/>
    </row>
    <row r="49" spans="1:13" ht="13.5" customHeight="1">
      <c r="A49" s="1"/>
      <c r="B49" s="19" t="s">
        <v>6</v>
      </c>
      <c r="C49" s="39" t="s">
        <v>69</v>
      </c>
      <c r="D49" s="39"/>
      <c r="E49" s="11" t="s">
        <v>66</v>
      </c>
      <c r="F49" s="38" t="s">
        <v>67</v>
      </c>
      <c r="G49" s="38"/>
      <c r="H49" s="38"/>
      <c r="I49" s="46">
        <v>454</v>
      </c>
      <c r="J49" s="46"/>
      <c r="K49" s="20">
        <v>0</v>
      </c>
      <c r="L49" s="20">
        <v>454</v>
      </c>
      <c r="M49" s="1"/>
    </row>
    <row r="50" spans="1:13" ht="13.5" customHeight="1">
      <c r="A50" s="1"/>
      <c r="B50" s="19" t="s">
        <v>6</v>
      </c>
      <c r="C50" s="39" t="s">
        <v>70</v>
      </c>
      <c r="D50" s="39"/>
      <c r="E50" s="11" t="s">
        <v>66</v>
      </c>
      <c r="F50" s="38" t="s">
        <v>67</v>
      </c>
      <c r="G50" s="38"/>
      <c r="H50" s="38"/>
      <c r="I50" s="46">
        <v>174</v>
      </c>
      <c r="J50" s="46"/>
      <c r="K50" s="20">
        <v>0</v>
      </c>
      <c r="L50" s="20">
        <v>174</v>
      </c>
      <c r="M50" s="1"/>
    </row>
    <row r="51" spans="1:13" ht="13.5" customHeight="1">
      <c r="A51" s="1"/>
      <c r="B51" s="19" t="s">
        <v>6</v>
      </c>
      <c r="C51" s="39" t="s">
        <v>71</v>
      </c>
      <c r="D51" s="39"/>
      <c r="E51" s="11" t="s">
        <v>66</v>
      </c>
      <c r="F51" s="38" t="s">
        <v>67</v>
      </c>
      <c r="G51" s="38"/>
      <c r="H51" s="38"/>
      <c r="I51" s="46">
        <v>2</v>
      </c>
      <c r="J51" s="46"/>
      <c r="K51" s="20">
        <v>0</v>
      </c>
      <c r="L51" s="20">
        <v>2</v>
      </c>
      <c r="M51" s="1"/>
    </row>
    <row r="52" spans="1:13" ht="36" customHeight="1">
      <c r="A52" s="1"/>
      <c r="B52" s="19" t="s">
        <v>6</v>
      </c>
      <c r="C52" s="39" t="s">
        <v>72</v>
      </c>
      <c r="D52" s="39"/>
      <c r="E52" s="11" t="s">
        <v>66</v>
      </c>
      <c r="F52" s="38" t="s">
        <v>67</v>
      </c>
      <c r="G52" s="38"/>
      <c r="H52" s="38"/>
      <c r="I52" s="46">
        <v>0</v>
      </c>
      <c r="J52" s="46"/>
      <c r="K52" s="20">
        <v>0</v>
      </c>
      <c r="L52" s="20">
        <v>0</v>
      </c>
      <c r="M52" s="1"/>
    </row>
    <row r="53" spans="1:13" ht="13.5" customHeight="1">
      <c r="A53" s="1"/>
      <c r="B53" s="19" t="s">
        <v>6</v>
      </c>
      <c r="C53" s="39" t="s">
        <v>69</v>
      </c>
      <c r="D53" s="39"/>
      <c r="E53" s="11" t="s">
        <v>66</v>
      </c>
      <c r="F53" s="38" t="s">
        <v>67</v>
      </c>
      <c r="G53" s="38"/>
      <c r="H53" s="38"/>
      <c r="I53" s="46">
        <v>0</v>
      </c>
      <c r="J53" s="46"/>
      <c r="K53" s="20">
        <v>0</v>
      </c>
      <c r="L53" s="20">
        <v>0</v>
      </c>
      <c r="M53" s="1"/>
    </row>
    <row r="54" spans="1:13" ht="13.5" customHeight="1">
      <c r="A54" s="1"/>
      <c r="B54" s="19" t="s">
        <v>6</v>
      </c>
      <c r="C54" s="39" t="s">
        <v>73</v>
      </c>
      <c r="D54" s="39"/>
      <c r="E54" s="11" t="s">
        <v>66</v>
      </c>
      <c r="F54" s="38" t="s">
        <v>67</v>
      </c>
      <c r="G54" s="38"/>
      <c r="H54" s="38"/>
      <c r="I54" s="46">
        <v>0</v>
      </c>
      <c r="J54" s="46"/>
      <c r="K54" s="20">
        <v>0</v>
      </c>
      <c r="L54" s="20">
        <v>0</v>
      </c>
      <c r="M54" s="1"/>
    </row>
    <row r="55" spans="1:13" ht="13.5" customHeight="1">
      <c r="A55" s="1"/>
      <c r="B55" s="19" t="s">
        <v>6</v>
      </c>
      <c r="C55" s="39" t="s">
        <v>74</v>
      </c>
      <c r="D55" s="39"/>
      <c r="E55" s="11" t="s">
        <v>66</v>
      </c>
      <c r="F55" s="38" t="s">
        <v>67</v>
      </c>
      <c r="G55" s="38"/>
      <c r="H55" s="38"/>
      <c r="I55" s="46">
        <v>0</v>
      </c>
      <c r="J55" s="46"/>
      <c r="K55" s="20">
        <v>0</v>
      </c>
      <c r="L55" s="20">
        <v>0</v>
      </c>
      <c r="M55" s="1"/>
    </row>
    <row r="56" spans="1:13" ht="24" customHeight="1">
      <c r="A56" s="1"/>
      <c r="B56" s="19" t="s">
        <v>6</v>
      </c>
      <c r="C56" s="39" t="s">
        <v>75</v>
      </c>
      <c r="D56" s="39"/>
      <c r="E56" s="11" t="s">
        <v>66</v>
      </c>
      <c r="F56" s="38" t="s">
        <v>67</v>
      </c>
      <c r="G56" s="38"/>
      <c r="H56" s="38"/>
      <c r="I56" s="46">
        <v>0</v>
      </c>
      <c r="J56" s="46"/>
      <c r="K56" s="20">
        <v>0</v>
      </c>
      <c r="L56" s="20">
        <v>0</v>
      </c>
      <c r="M56" s="1"/>
    </row>
    <row r="57" spans="1:13" ht="24" customHeight="1">
      <c r="A57" s="1"/>
      <c r="B57" s="19" t="s">
        <v>6</v>
      </c>
      <c r="C57" s="39" t="s">
        <v>76</v>
      </c>
      <c r="D57" s="39"/>
      <c r="E57" s="11" t="s">
        <v>66</v>
      </c>
      <c r="F57" s="38" t="s">
        <v>67</v>
      </c>
      <c r="G57" s="38"/>
      <c r="H57" s="38"/>
      <c r="I57" s="46">
        <v>0</v>
      </c>
      <c r="J57" s="46"/>
      <c r="K57" s="20">
        <v>0</v>
      </c>
      <c r="L57" s="20">
        <v>0</v>
      </c>
      <c r="M57" s="1"/>
    </row>
    <row r="58" spans="1:13" ht="13.5" customHeight="1">
      <c r="A58" s="1"/>
      <c r="B58" s="18" t="s">
        <v>48</v>
      </c>
      <c r="C58" s="44" t="s">
        <v>77</v>
      </c>
      <c r="D58" s="44"/>
      <c r="E58" s="19" t="s">
        <v>6</v>
      </c>
      <c r="F58" s="45" t="s">
        <v>6</v>
      </c>
      <c r="G58" s="45"/>
      <c r="H58" s="45"/>
      <c r="I58" s="45" t="s">
        <v>6</v>
      </c>
      <c r="J58" s="45"/>
      <c r="K58" s="19" t="s">
        <v>6</v>
      </c>
      <c r="L58" s="19" t="s">
        <v>6</v>
      </c>
      <c r="M58" s="1"/>
    </row>
    <row r="59" spans="1:13" ht="24" customHeight="1">
      <c r="A59" s="1"/>
      <c r="B59" s="19" t="s">
        <v>6</v>
      </c>
      <c r="C59" s="39" t="s">
        <v>78</v>
      </c>
      <c r="D59" s="39"/>
      <c r="E59" s="11" t="s">
        <v>79</v>
      </c>
      <c r="F59" s="38" t="s">
        <v>80</v>
      </c>
      <c r="G59" s="38"/>
      <c r="H59" s="38"/>
      <c r="I59" s="46">
        <v>307.43</v>
      </c>
      <c r="J59" s="46"/>
      <c r="K59" s="20">
        <v>0</v>
      </c>
      <c r="L59" s="20">
        <f>I59+K59</f>
        <v>307.43</v>
      </c>
      <c r="M59" s="1"/>
    </row>
    <row r="60" spans="1:13" ht="24" customHeight="1">
      <c r="A60" s="1"/>
      <c r="B60" s="19" t="s">
        <v>6</v>
      </c>
      <c r="C60" s="39" t="s">
        <v>81</v>
      </c>
      <c r="D60" s="39"/>
      <c r="E60" s="11" t="s">
        <v>79</v>
      </c>
      <c r="F60" s="38" t="s">
        <v>80</v>
      </c>
      <c r="G60" s="38"/>
      <c r="H60" s="38"/>
      <c r="I60" s="46">
        <v>208.45</v>
      </c>
      <c r="J60" s="46"/>
      <c r="K60" s="20">
        <v>0</v>
      </c>
      <c r="L60" s="20">
        <f>I60+K60</f>
        <v>208.45</v>
      </c>
      <c r="M60" s="1"/>
    </row>
    <row r="61" spans="1:13" ht="24" customHeight="1">
      <c r="A61" s="1"/>
      <c r="B61" s="19" t="s">
        <v>6</v>
      </c>
      <c r="C61" s="39" t="s">
        <v>82</v>
      </c>
      <c r="D61" s="39"/>
      <c r="E61" s="11" t="s">
        <v>79</v>
      </c>
      <c r="F61" s="38" t="s">
        <v>80</v>
      </c>
      <c r="G61" s="38"/>
      <c r="H61" s="38"/>
      <c r="I61" s="46">
        <v>163.31</v>
      </c>
      <c r="J61" s="46"/>
      <c r="K61" s="20">
        <v>0</v>
      </c>
      <c r="L61" s="20">
        <v>163.31</v>
      </c>
      <c r="M61" s="1"/>
    </row>
    <row r="62" spans="1:13" ht="24" customHeight="1">
      <c r="A62" s="1"/>
      <c r="B62" s="19" t="s">
        <v>6</v>
      </c>
      <c r="C62" s="39" t="s">
        <v>83</v>
      </c>
      <c r="D62" s="39"/>
      <c r="E62" s="11" t="s">
        <v>79</v>
      </c>
      <c r="F62" s="38" t="s">
        <v>80</v>
      </c>
      <c r="G62" s="38"/>
      <c r="H62" s="38"/>
      <c r="I62" s="46">
        <v>0</v>
      </c>
      <c r="J62" s="46"/>
      <c r="K62" s="20">
        <v>0</v>
      </c>
      <c r="L62" s="20">
        <v>0</v>
      </c>
      <c r="M62" s="1"/>
    </row>
    <row r="63" spans="1:13" ht="13.5" customHeight="1">
      <c r="A63" s="1"/>
      <c r="B63" s="19" t="s">
        <v>6</v>
      </c>
      <c r="C63" s="39" t="s">
        <v>84</v>
      </c>
      <c r="D63" s="39"/>
      <c r="E63" s="11" t="s">
        <v>79</v>
      </c>
      <c r="F63" s="38" t="s">
        <v>80</v>
      </c>
      <c r="G63" s="38"/>
      <c r="H63" s="38"/>
      <c r="I63" s="46">
        <v>0</v>
      </c>
      <c r="J63" s="46"/>
      <c r="K63" s="20">
        <v>0</v>
      </c>
      <c r="L63" s="20">
        <v>0</v>
      </c>
      <c r="M63" s="1"/>
    </row>
    <row r="64" spans="1:13" ht="24" customHeight="1">
      <c r="A64" s="1"/>
      <c r="B64" s="19" t="s">
        <v>6</v>
      </c>
      <c r="C64" s="39" t="s">
        <v>85</v>
      </c>
      <c r="D64" s="39"/>
      <c r="E64" s="11" t="s">
        <v>79</v>
      </c>
      <c r="F64" s="38" t="s">
        <v>80</v>
      </c>
      <c r="G64" s="38"/>
      <c r="H64" s="38"/>
      <c r="I64" s="46">
        <v>0</v>
      </c>
      <c r="J64" s="46"/>
      <c r="K64" s="20">
        <v>0</v>
      </c>
      <c r="L64" s="20">
        <v>0</v>
      </c>
      <c r="M64" s="1"/>
    </row>
    <row r="65" spans="1:13" ht="47.25" customHeight="1">
      <c r="A65" s="1"/>
      <c r="B65" s="19" t="s">
        <v>6</v>
      </c>
      <c r="C65" s="39" t="s">
        <v>86</v>
      </c>
      <c r="D65" s="39"/>
      <c r="E65" s="11" t="s">
        <v>79</v>
      </c>
      <c r="F65" s="38" t="s">
        <v>80</v>
      </c>
      <c r="G65" s="38"/>
      <c r="H65" s="38"/>
      <c r="I65" s="46">
        <v>0</v>
      </c>
      <c r="J65" s="46"/>
      <c r="K65" s="20">
        <v>0</v>
      </c>
      <c r="L65" s="20">
        <v>0</v>
      </c>
      <c r="M65" s="1"/>
    </row>
    <row r="66" spans="1:13" ht="36" customHeight="1">
      <c r="A66" s="1"/>
      <c r="B66" s="19" t="s">
        <v>6</v>
      </c>
      <c r="C66" s="39" t="s">
        <v>87</v>
      </c>
      <c r="D66" s="39"/>
      <c r="E66" s="11" t="s">
        <v>79</v>
      </c>
      <c r="F66" s="38" t="s">
        <v>80</v>
      </c>
      <c r="G66" s="38"/>
      <c r="H66" s="38"/>
      <c r="I66" s="46">
        <v>0</v>
      </c>
      <c r="J66" s="46"/>
      <c r="K66" s="20">
        <v>0</v>
      </c>
      <c r="L66" s="20">
        <v>0</v>
      </c>
      <c r="M66" s="1"/>
    </row>
    <row r="67" spans="1:13" ht="13.5" customHeight="1">
      <c r="A67" s="1"/>
      <c r="B67" s="18" t="s">
        <v>49</v>
      </c>
      <c r="C67" s="44" t="s">
        <v>88</v>
      </c>
      <c r="D67" s="44"/>
      <c r="E67" s="19" t="s">
        <v>6</v>
      </c>
      <c r="F67" s="45" t="s">
        <v>6</v>
      </c>
      <c r="G67" s="45"/>
      <c r="H67" s="45"/>
      <c r="I67" s="45" t="s">
        <v>6</v>
      </c>
      <c r="J67" s="45"/>
      <c r="K67" s="19" t="s">
        <v>6</v>
      </c>
      <c r="L67" s="19" t="s">
        <v>6</v>
      </c>
      <c r="M67" s="1"/>
    </row>
    <row r="68" spans="1:13" ht="33" customHeight="1">
      <c r="A68" s="1"/>
      <c r="B68" s="19" t="s">
        <v>6</v>
      </c>
      <c r="C68" s="39" t="s">
        <v>89</v>
      </c>
      <c r="D68" s="39"/>
      <c r="E68" s="11" t="s">
        <v>97</v>
      </c>
      <c r="F68" s="38" t="s">
        <v>80</v>
      </c>
      <c r="G68" s="38"/>
      <c r="H68" s="38"/>
      <c r="I68" s="46">
        <v>100</v>
      </c>
      <c r="J68" s="46"/>
      <c r="K68" s="20">
        <v>0</v>
      </c>
      <c r="L68" s="20">
        <f>I68+K68</f>
        <v>100</v>
      </c>
      <c r="M68" s="1"/>
    </row>
    <row r="69" spans="1:13" ht="12.75" customHeight="1">
      <c r="A69" s="1"/>
      <c r="B69" s="49" t="s">
        <v>102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1"/>
    </row>
    <row r="70" spans="1:13" ht="22.5" customHeight="1">
      <c r="A70" s="1"/>
      <c r="B70" s="1"/>
      <c r="C70" s="50" t="s">
        <v>98</v>
      </c>
      <c r="D70" s="50"/>
      <c r="E70" s="50"/>
      <c r="F70" s="1"/>
      <c r="G70" s="1"/>
      <c r="H70" s="1"/>
      <c r="I70" s="47" t="s">
        <v>100</v>
      </c>
      <c r="J70" s="47"/>
      <c r="K70" s="47"/>
      <c r="L70" s="1"/>
      <c r="M70" s="1"/>
    </row>
    <row r="71" spans="1:13" ht="6.75" customHeight="1">
      <c r="A71" s="1"/>
      <c r="B71" s="1"/>
      <c r="C71" s="1"/>
      <c r="D71" s="1"/>
      <c r="E71" s="1"/>
      <c r="F71" s="21" t="s">
        <v>90</v>
      </c>
      <c r="G71" s="1"/>
      <c r="H71" s="1"/>
      <c r="I71" s="48" t="s">
        <v>91</v>
      </c>
      <c r="J71" s="48"/>
      <c r="K71" s="48"/>
      <c r="L71" s="1"/>
      <c r="M71" s="1"/>
    </row>
    <row r="72" spans="1:13" ht="13.5" customHeight="1">
      <c r="A72" s="1"/>
      <c r="B72" s="1"/>
      <c r="C72" s="36" t="s">
        <v>92</v>
      </c>
      <c r="D72" s="36"/>
      <c r="E72" s="36"/>
      <c r="F72" s="1"/>
      <c r="G72" s="1"/>
      <c r="H72" s="1"/>
      <c r="I72" s="1"/>
      <c r="J72" s="1"/>
      <c r="K72" s="1"/>
      <c r="L72" s="1"/>
      <c r="M72" s="1"/>
    </row>
    <row r="73" spans="1:13" ht="21.75" customHeight="1">
      <c r="A73" s="1"/>
      <c r="B73" s="1"/>
      <c r="C73" s="30" t="s">
        <v>93</v>
      </c>
      <c r="D73" s="30"/>
      <c r="E73" s="30"/>
      <c r="F73" s="1"/>
      <c r="G73" s="1"/>
      <c r="H73" s="1"/>
      <c r="I73" s="1"/>
      <c r="J73" s="1"/>
      <c r="K73" s="1"/>
      <c r="L73" s="1"/>
      <c r="M73" s="1"/>
    </row>
    <row r="74" spans="1:13" ht="22.5" customHeight="1">
      <c r="A74" s="1"/>
      <c r="B74" s="1"/>
      <c r="C74" s="26" t="s">
        <v>94</v>
      </c>
      <c r="D74" s="26"/>
      <c r="E74" s="26"/>
      <c r="F74" s="1"/>
      <c r="G74" s="1"/>
      <c r="H74" s="1"/>
      <c r="I74" s="47" t="s">
        <v>101</v>
      </c>
      <c r="J74" s="47"/>
      <c r="K74" s="47"/>
      <c r="L74" s="1"/>
      <c r="M74" s="1"/>
    </row>
    <row r="75" spans="1:13" ht="6.75" customHeight="1">
      <c r="A75" s="1"/>
      <c r="B75" s="1"/>
      <c r="C75" s="1"/>
      <c r="D75" s="1"/>
      <c r="E75" s="1"/>
      <c r="F75" s="21" t="s">
        <v>90</v>
      </c>
      <c r="G75" s="1"/>
      <c r="H75" s="1"/>
      <c r="I75" s="48" t="s">
        <v>91</v>
      </c>
      <c r="J75" s="48"/>
      <c r="K75" s="48"/>
      <c r="L75" s="1"/>
      <c r="M75" s="1"/>
    </row>
    <row r="76" spans="1:13" ht="21.75" customHeight="1">
      <c r="A76" s="1"/>
      <c r="B76" s="1"/>
      <c r="C76" s="51" t="s">
        <v>99</v>
      </c>
      <c r="D76" s="51"/>
      <c r="E76" s="51"/>
      <c r="F76" s="1"/>
      <c r="G76" s="1"/>
      <c r="H76" s="1"/>
      <c r="I76" s="1"/>
      <c r="J76" s="1"/>
      <c r="K76" s="1"/>
      <c r="L76" s="1"/>
      <c r="M76" s="1"/>
    </row>
    <row r="77" spans="1:13" ht="13.5" customHeight="1">
      <c r="A77" s="1"/>
      <c r="B77" s="1"/>
      <c r="C77" s="50" t="s">
        <v>95</v>
      </c>
      <c r="D77" s="50"/>
      <c r="E77" s="50"/>
      <c r="F77" s="1"/>
      <c r="G77" s="1"/>
      <c r="H77" s="1"/>
      <c r="I77" s="1"/>
      <c r="J77" s="1"/>
      <c r="K77" s="1"/>
      <c r="L77" s="1"/>
      <c r="M77" s="1"/>
    </row>
  </sheetData>
  <sheetProtection/>
  <mergeCells count="139">
    <mergeCell ref="I75:K75"/>
    <mergeCell ref="B69:L69"/>
    <mergeCell ref="C70:E70"/>
    <mergeCell ref="I70:K70"/>
    <mergeCell ref="C76:E76"/>
    <mergeCell ref="C77:E77"/>
    <mergeCell ref="I71:K71"/>
    <mergeCell ref="C72:E72"/>
    <mergeCell ref="C73:E73"/>
    <mergeCell ref="C74:E74"/>
    <mergeCell ref="I74:K74"/>
    <mergeCell ref="C67:D67"/>
    <mergeCell ref="F67:H67"/>
    <mergeCell ref="I67:J67"/>
    <mergeCell ref="C68:D68"/>
    <mergeCell ref="F68:H68"/>
    <mergeCell ref="I68:J68"/>
    <mergeCell ref="C65:D65"/>
    <mergeCell ref="F65:H65"/>
    <mergeCell ref="I65:J65"/>
    <mergeCell ref="C66:D66"/>
    <mergeCell ref="F66:H66"/>
    <mergeCell ref="I66:J66"/>
    <mergeCell ref="C63:D63"/>
    <mergeCell ref="F63:H63"/>
    <mergeCell ref="I63:J63"/>
    <mergeCell ref="C64:D64"/>
    <mergeCell ref="F64:H64"/>
    <mergeCell ref="I64:J64"/>
    <mergeCell ref="C61:D61"/>
    <mergeCell ref="F61:H61"/>
    <mergeCell ref="I61:J61"/>
    <mergeCell ref="C62:D62"/>
    <mergeCell ref="F62:H62"/>
    <mergeCell ref="I62:J62"/>
    <mergeCell ref="C59:D59"/>
    <mergeCell ref="F59:H59"/>
    <mergeCell ref="I59:J59"/>
    <mergeCell ref="C60:D60"/>
    <mergeCell ref="F60:H60"/>
    <mergeCell ref="I60:J60"/>
    <mergeCell ref="C57:D57"/>
    <mergeCell ref="F57:H57"/>
    <mergeCell ref="I57:J57"/>
    <mergeCell ref="C58:D58"/>
    <mergeCell ref="F58:H58"/>
    <mergeCell ref="I58:J58"/>
    <mergeCell ref="C55:D55"/>
    <mergeCell ref="F55:H55"/>
    <mergeCell ref="I55:J55"/>
    <mergeCell ref="C56:D56"/>
    <mergeCell ref="F56:H56"/>
    <mergeCell ref="I56:J56"/>
    <mergeCell ref="C53:D53"/>
    <mergeCell ref="F53:H53"/>
    <mergeCell ref="I53:J53"/>
    <mergeCell ref="C54:D54"/>
    <mergeCell ref="F54:H54"/>
    <mergeCell ref="I54:J54"/>
    <mergeCell ref="C51:D51"/>
    <mergeCell ref="F51:H51"/>
    <mergeCell ref="I51:J51"/>
    <mergeCell ref="C52:D52"/>
    <mergeCell ref="F52:H52"/>
    <mergeCell ref="I52:J52"/>
    <mergeCell ref="C49:D49"/>
    <mergeCell ref="F49:H49"/>
    <mergeCell ref="I49:J49"/>
    <mergeCell ref="C50:D50"/>
    <mergeCell ref="F50:H50"/>
    <mergeCell ref="I50:J50"/>
    <mergeCell ref="C47:D47"/>
    <mergeCell ref="F47:H47"/>
    <mergeCell ref="I47:J47"/>
    <mergeCell ref="C48:D48"/>
    <mergeCell ref="F48:H48"/>
    <mergeCell ref="I48:J48"/>
    <mergeCell ref="C45:D45"/>
    <mergeCell ref="F45:H45"/>
    <mergeCell ref="I45:J45"/>
    <mergeCell ref="C46:D46"/>
    <mergeCell ref="F46:H46"/>
    <mergeCell ref="I46:J46"/>
    <mergeCell ref="C43:D43"/>
    <mergeCell ref="F43:H43"/>
    <mergeCell ref="I43:J43"/>
    <mergeCell ref="C44:D44"/>
    <mergeCell ref="F44:H44"/>
    <mergeCell ref="I44:J44"/>
    <mergeCell ref="C40:H40"/>
    <mergeCell ref="I40:J40"/>
    <mergeCell ref="B41:L41"/>
    <mergeCell ref="C42:D42"/>
    <mergeCell ref="F42:H42"/>
    <mergeCell ref="I42:J42"/>
    <mergeCell ref="B35:L35"/>
    <mergeCell ref="C37:H37"/>
    <mergeCell ref="I37:J37"/>
    <mergeCell ref="C38:H38"/>
    <mergeCell ref="I38:J38"/>
    <mergeCell ref="C39:H39"/>
    <mergeCell ref="I39:J39"/>
    <mergeCell ref="C32:G32"/>
    <mergeCell ref="H32:J32"/>
    <mergeCell ref="C33:G33"/>
    <mergeCell ref="H33:J33"/>
    <mergeCell ref="B34:G34"/>
    <mergeCell ref="H34:J34"/>
    <mergeCell ref="B25:L25"/>
    <mergeCell ref="B26:L26"/>
    <mergeCell ref="C27:L27"/>
    <mergeCell ref="C28:L28"/>
    <mergeCell ref="B29:L29"/>
    <mergeCell ref="C31:G31"/>
    <mergeCell ref="H31:J31"/>
    <mergeCell ref="B19:L19"/>
    <mergeCell ref="B20:L20"/>
    <mergeCell ref="B21:L21"/>
    <mergeCell ref="C22:L22"/>
    <mergeCell ref="C23:L23"/>
    <mergeCell ref="B24:L24"/>
    <mergeCell ref="D13:K13"/>
    <mergeCell ref="D14:K14"/>
    <mergeCell ref="D15:K15"/>
    <mergeCell ref="F16:K16"/>
    <mergeCell ref="F17:K17"/>
    <mergeCell ref="B18:L18"/>
    <mergeCell ref="G7:L7"/>
    <mergeCell ref="G8:L8"/>
    <mergeCell ref="G9:L9"/>
    <mergeCell ref="B10:L10"/>
    <mergeCell ref="B11:L11"/>
    <mergeCell ref="D12:K12"/>
    <mergeCell ref="J1:L1"/>
    <mergeCell ref="J2:L2"/>
    <mergeCell ref="G3:L3"/>
    <mergeCell ref="G4:L4"/>
    <mergeCell ref="G5:L5"/>
    <mergeCell ref="G6:L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3" manualBreakCount="3">
    <brk id="20" max="255" man="1"/>
    <brk id="40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B38">
      <selection activeCell="Q50" sqref="Q5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  <col min="17" max="17" width="10.57421875" style="0" bestFit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23" t="s">
        <v>0</v>
      </c>
      <c r="K1" s="23"/>
      <c r="L1" s="23"/>
      <c r="M1" s="1"/>
    </row>
    <row r="2" spans="1:13" ht="32.25" customHeight="1">
      <c r="A2" s="1"/>
      <c r="B2" s="1"/>
      <c r="C2" s="1"/>
      <c r="D2" s="1"/>
      <c r="E2" s="1"/>
      <c r="F2" s="1"/>
      <c r="G2" s="1"/>
      <c r="H2" s="1"/>
      <c r="I2" s="1"/>
      <c r="J2" s="24" t="s">
        <v>1</v>
      </c>
      <c r="K2" s="24"/>
      <c r="L2" s="24"/>
      <c r="M2" s="1"/>
    </row>
    <row r="3" spans="1:13" ht="13.5" customHeight="1">
      <c r="A3" s="1"/>
      <c r="B3" s="1"/>
      <c r="C3" s="1"/>
      <c r="D3" s="1"/>
      <c r="E3" s="1"/>
      <c r="F3" s="1"/>
      <c r="G3" s="25" t="s">
        <v>2</v>
      </c>
      <c r="H3" s="25"/>
      <c r="I3" s="25"/>
      <c r="J3" s="25"/>
      <c r="K3" s="25"/>
      <c r="L3" s="25"/>
      <c r="M3" s="1"/>
    </row>
    <row r="4" spans="1:13" ht="13.5" customHeight="1">
      <c r="A4" s="1"/>
      <c r="B4" s="1"/>
      <c r="C4" s="1"/>
      <c r="D4" s="1"/>
      <c r="E4" s="1"/>
      <c r="F4" s="1"/>
      <c r="G4" s="26" t="s">
        <v>3</v>
      </c>
      <c r="H4" s="26"/>
      <c r="I4" s="26"/>
      <c r="J4" s="26"/>
      <c r="K4" s="26"/>
      <c r="L4" s="26"/>
      <c r="M4" s="1"/>
    </row>
    <row r="5" spans="1:13" ht="27" customHeight="1">
      <c r="A5" s="1"/>
      <c r="B5" s="1"/>
      <c r="C5" s="1"/>
      <c r="D5" s="1"/>
      <c r="E5" s="1"/>
      <c r="F5" s="1"/>
      <c r="G5" s="27" t="s">
        <v>4</v>
      </c>
      <c r="H5" s="27"/>
      <c r="I5" s="27"/>
      <c r="J5" s="27"/>
      <c r="K5" s="27"/>
      <c r="L5" s="27"/>
      <c r="M5" s="1"/>
    </row>
    <row r="6" spans="1:13" ht="9.75" customHeight="1">
      <c r="A6" s="1"/>
      <c r="B6" s="1"/>
      <c r="C6" s="1"/>
      <c r="D6" s="1"/>
      <c r="E6" s="1"/>
      <c r="F6" s="1"/>
      <c r="G6" s="28" t="s">
        <v>5</v>
      </c>
      <c r="H6" s="28"/>
      <c r="I6" s="28"/>
      <c r="J6" s="28"/>
      <c r="K6" s="28"/>
      <c r="L6" s="28"/>
      <c r="M6" s="1"/>
    </row>
    <row r="7" spans="1:13" ht="19.5" customHeight="1">
      <c r="A7" s="1"/>
      <c r="B7" s="1"/>
      <c r="C7" s="1"/>
      <c r="D7" s="1"/>
      <c r="E7" s="1"/>
      <c r="F7" s="1"/>
      <c r="G7" s="29" t="s">
        <v>6</v>
      </c>
      <c r="H7" s="29"/>
      <c r="I7" s="29"/>
      <c r="J7" s="29"/>
      <c r="K7" s="29"/>
      <c r="L7" s="29"/>
      <c r="M7" s="1"/>
    </row>
    <row r="8" spans="1:13" ht="19.5" customHeight="1">
      <c r="A8" s="1"/>
      <c r="B8" s="1"/>
      <c r="C8" s="1"/>
      <c r="D8" s="1"/>
      <c r="E8" s="1"/>
      <c r="F8" s="1"/>
      <c r="G8" s="28" t="s">
        <v>7</v>
      </c>
      <c r="H8" s="28"/>
      <c r="I8" s="28"/>
      <c r="J8" s="28"/>
      <c r="K8" s="28"/>
      <c r="L8" s="28"/>
      <c r="M8" s="1"/>
    </row>
    <row r="9" spans="1:13" ht="21.75" customHeight="1">
      <c r="A9" s="1"/>
      <c r="B9" s="1"/>
      <c r="C9" s="1"/>
      <c r="D9" s="1"/>
      <c r="E9" s="1"/>
      <c r="F9" s="1"/>
      <c r="G9" s="30" t="s">
        <v>104</v>
      </c>
      <c r="H9" s="30"/>
      <c r="I9" s="30"/>
      <c r="J9" s="30"/>
      <c r="K9" s="30"/>
      <c r="L9" s="30"/>
      <c r="M9" s="1"/>
    </row>
    <row r="10" spans="1:13" ht="25.5" customHeight="1">
      <c r="A10" s="1"/>
      <c r="B10" s="31" t="s">
        <v>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1"/>
    </row>
    <row r="11" spans="1:13" ht="30.75" customHeight="1">
      <c r="A11" s="1"/>
      <c r="B11" s="32" t="s">
        <v>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1"/>
    </row>
    <row r="12" spans="1:13" ht="18" customHeight="1">
      <c r="A12" s="1"/>
      <c r="B12" s="2" t="s">
        <v>10</v>
      </c>
      <c r="C12" s="3" t="s">
        <v>11</v>
      </c>
      <c r="D12" s="30" t="s">
        <v>4</v>
      </c>
      <c r="E12" s="30"/>
      <c r="F12" s="30"/>
      <c r="G12" s="30"/>
      <c r="H12" s="30"/>
      <c r="I12" s="30"/>
      <c r="J12" s="30"/>
      <c r="K12" s="30"/>
      <c r="L12" s="4" t="s">
        <v>12</v>
      </c>
      <c r="M12" s="1"/>
    </row>
    <row r="13" spans="1:13" ht="21.75" customHeight="1">
      <c r="A13" s="1"/>
      <c r="B13" s="1"/>
      <c r="C13" s="5" t="s">
        <v>13</v>
      </c>
      <c r="D13" s="33" t="s">
        <v>14</v>
      </c>
      <c r="E13" s="33"/>
      <c r="F13" s="33"/>
      <c r="G13" s="33"/>
      <c r="H13" s="33"/>
      <c r="I13" s="33"/>
      <c r="J13" s="33"/>
      <c r="K13" s="33"/>
      <c r="L13" s="6" t="s">
        <v>15</v>
      </c>
      <c r="M13" s="1"/>
    </row>
    <row r="14" spans="1:13" ht="18" customHeight="1">
      <c r="A14" s="1"/>
      <c r="B14" s="2" t="s">
        <v>16</v>
      </c>
      <c r="C14" s="3" t="s">
        <v>17</v>
      </c>
      <c r="D14" s="30" t="s">
        <v>4</v>
      </c>
      <c r="E14" s="30"/>
      <c r="F14" s="30"/>
      <c r="G14" s="30"/>
      <c r="H14" s="30"/>
      <c r="I14" s="30"/>
      <c r="J14" s="30"/>
      <c r="K14" s="30"/>
      <c r="L14" s="4" t="s">
        <v>12</v>
      </c>
      <c r="M14" s="1"/>
    </row>
    <row r="15" spans="1:13" ht="19.5" customHeight="1">
      <c r="A15" s="1"/>
      <c r="B15" s="1"/>
      <c r="C15" s="5" t="s">
        <v>13</v>
      </c>
      <c r="D15" s="33" t="s">
        <v>18</v>
      </c>
      <c r="E15" s="33"/>
      <c r="F15" s="33"/>
      <c r="G15" s="33"/>
      <c r="H15" s="33"/>
      <c r="I15" s="33"/>
      <c r="J15" s="33"/>
      <c r="K15" s="33"/>
      <c r="L15" s="6" t="s">
        <v>15</v>
      </c>
      <c r="M15" s="1"/>
    </row>
    <row r="16" spans="1:13" ht="46.5" customHeight="1">
      <c r="A16" s="1"/>
      <c r="B16" s="7" t="s">
        <v>19</v>
      </c>
      <c r="C16" s="8" t="s">
        <v>20</v>
      </c>
      <c r="D16" s="9" t="s">
        <v>21</v>
      </c>
      <c r="E16" s="9" t="s">
        <v>22</v>
      </c>
      <c r="F16" s="34" t="s">
        <v>23</v>
      </c>
      <c r="G16" s="34"/>
      <c r="H16" s="34"/>
      <c r="I16" s="34"/>
      <c r="J16" s="34"/>
      <c r="K16" s="34"/>
      <c r="L16" s="9" t="s">
        <v>24</v>
      </c>
      <c r="M16" s="1"/>
    </row>
    <row r="17" spans="1:13" ht="24.75" customHeight="1">
      <c r="A17" s="1"/>
      <c r="B17" s="1"/>
      <c r="C17" s="10" t="s">
        <v>13</v>
      </c>
      <c r="D17" s="10" t="s">
        <v>25</v>
      </c>
      <c r="E17" s="10" t="s">
        <v>26</v>
      </c>
      <c r="F17" s="33" t="s">
        <v>27</v>
      </c>
      <c r="G17" s="33"/>
      <c r="H17" s="33"/>
      <c r="I17" s="33"/>
      <c r="J17" s="33"/>
      <c r="K17" s="33"/>
      <c r="L17" s="5" t="s">
        <v>28</v>
      </c>
      <c r="M17" s="1"/>
    </row>
    <row r="18" spans="1:13" ht="39.75" customHeight="1">
      <c r="A18" s="1"/>
      <c r="B18" s="35" t="s">
        <v>29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1"/>
    </row>
    <row r="19" spans="1:13" ht="18" customHeight="1">
      <c r="A19" s="1"/>
      <c r="B19" s="36" t="s">
        <v>30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"/>
    </row>
    <row r="20" spans="1:13" ht="108" customHeight="1">
      <c r="A20" s="1"/>
      <c r="B20" s="30" t="s">
        <v>112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1"/>
    </row>
    <row r="21" spans="1:13" ht="20.25" customHeight="1">
      <c r="A21" s="1"/>
      <c r="B21" s="37" t="s">
        <v>31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1"/>
    </row>
    <row r="22" spans="1:13" ht="25.5" customHeight="1">
      <c r="A22" s="1"/>
      <c r="B22" s="11" t="s">
        <v>32</v>
      </c>
      <c r="C22" s="38" t="s">
        <v>33</v>
      </c>
      <c r="D22" s="38"/>
      <c r="E22" s="38"/>
      <c r="F22" s="38"/>
      <c r="G22" s="38"/>
      <c r="H22" s="38"/>
      <c r="I22" s="38"/>
      <c r="J22" s="38"/>
      <c r="K22" s="38"/>
      <c r="L22" s="38"/>
      <c r="M22" s="1"/>
    </row>
    <row r="23" spans="1:13" ht="18.75" customHeight="1">
      <c r="A23" s="1"/>
      <c r="B23" s="11" t="s">
        <v>34</v>
      </c>
      <c r="C23" s="39" t="s">
        <v>35</v>
      </c>
      <c r="D23" s="39"/>
      <c r="E23" s="39"/>
      <c r="F23" s="39"/>
      <c r="G23" s="39"/>
      <c r="H23" s="39"/>
      <c r="I23" s="39"/>
      <c r="J23" s="39"/>
      <c r="K23" s="39"/>
      <c r="L23" s="39"/>
      <c r="M23" s="1"/>
    </row>
    <row r="24" spans="1:13" ht="24.75" customHeight="1">
      <c r="A24" s="1"/>
      <c r="B24" s="37" t="s">
        <v>36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1"/>
    </row>
    <row r="25" spans="1:13" ht="31.5" customHeight="1">
      <c r="A25" s="1"/>
      <c r="B25" s="30" t="s">
        <v>37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1"/>
    </row>
    <row r="26" spans="1:13" ht="24.75" customHeight="1">
      <c r="A26" s="1"/>
      <c r="B26" s="37" t="s">
        <v>38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1"/>
    </row>
    <row r="27" spans="1:13" ht="25.5" customHeight="1">
      <c r="A27" s="1"/>
      <c r="B27" s="11" t="s">
        <v>32</v>
      </c>
      <c r="C27" s="38" t="s">
        <v>39</v>
      </c>
      <c r="D27" s="38"/>
      <c r="E27" s="38"/>
      <c r="F27" s="38"/>
      <c r="G27" s="38"/>
      <c r="H27" s="38"/>
      <c r="I27" s="38"/>
      <c r="J27" s="38"/>
      <c r="K27" s="38"/>
      <c r="L27" s="38"/>
      <c r="M27" s="1"/>
    </row>
    <row r="28" spans="1:13" ht="33" customHeight="1">
      <c r="A28" s="1"/>
      <c r="B28" s="11" t="s">
        <v>34</v>
      </c>
      <c r="C28" s="40" t="s">
        <v>40</v>
      </c>
      <c r="D28" s="40"/>
      <c r="E28" s="40"/>
      <c r="F28" s="40"/>
      <c r="G28" s="40"/>
      <c r="H28" s="40"/>
      <c r="I28" s="40"/>
      <c r="J28" s="40"/>
      <c r="K28" s="40"/>
      <c r="L28" s="40"/>
      <c r="M28" s="1"/>
    </row>
    <row r="29" spans="1:13" ht="25.5" customHeight="1">
      <c r="A29" s="1"/>
      <c r="B29" s="37" t="s">
        <v>41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1"/>
    </row>
    <row r="30" spans="1:13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42</v>
      </c>
      <c r="M30" s="1"/>
    </row>
    <row r="31" spans="1:13" ht="25.5" customHeight="1">
      <c r="A31" s="1"/>
      <c r="B31" s="11" t="s">
        <v>32</v>
      </c>
      <c r="C31" s="38" t="s">
        <v>43</v>
      </c>
      <c r="D31" s="38"/>
      <c r="E31" s="38"/>
      <c r="F31" s="38"/>
      <c r="G31" s="38"/>
      <c r="H31" s="38" t="s">
        <v>44</v>
      </c>
      <c r="I31" s="38"/>
      <c r="J31" s="38"/>
      <c r="K31" s="11" t="s">
        <v>45</v>
      </c>
      <c r="L31" s="11" t="s">
        <v>46</v>
      </c>
      <c r="M31" s="1"/>
    </row>
    <row r="32" spans="1:13" ht="13.5" customHeight="1">
      <c r="A32" s="1"/>
      <c r="B32" s="13" t="s">
        <v>34</v>
      </c>
      <c r="C32" s="41" t="s">
        <v>47</v>
      </c>
      <c r="D32" s="41"/>
      <c r="E32" s="41"/>
      <c r="F32" s="41"/>
      <c r="G32" s="41"/>
      <c r="H32" s="41" t="s">
        <v>48</v>
      </c>
      <c r="I32" s="41"/>
      <c r="J32" s="41"/>
      <c r="K32" s="13" t="s">
        <v>49</v>
      </c>
      <c r="L32" s="13" t="s">
        <v>50</v>
      </c>
      <c r="M32" s="1"/>
    </row>
    <row r="33" spans="1:13" ht="42.75" customHeight="1">
      <c r="A33" s="1"/>
      <c r="B33" s="11" t="s">
        <v>34</v>
      </c>
      <c r="C33" s="39" t="s">
        <v>40</v>
      </c>
      <c r="D33" s="39"/>
      <c r="E33" s="39"/>
      <c r="F33" s="39"/>
      <c r="G33" s="39"/>
      <c r="H33" s="42">
        <v>2115663</v>
      </c>
      <c r="I33" s="42"/>
      <c r="J33" s="42"/>
      <c r="K33" s="14">
        <v>0</v>
      </c>
      <c r="L33" s="14">
        <v>2115663</v>
      </c>
      <c r="M33" s="1"/>
    </row>
    <row r="34" spans="1:13" ht="17.25" customHeight="1">
      <c r="A34" s="1"/>
      <c r="B34" s="38" t="s">
        <v>46</v>
      </c>
      <c r="C34" s="38"/>
      <c r="D34" s="38"/>
      <c r="E34" s="38"/>
      <c r="F34" s="38"/>
      <c r="G34" s="38"/>
      <c r="H34" s="43">
        <v>2115663</v>
      </c>
      <c r="I34" s="43"/>
      <c r="J34" s="43"/>
      <c r="K34" s="15">
        <v>0</v>
      </c>
      <c r="L34" s="15">
        <v>2115663</v>
      </c>
      <c r="M34" s="1"/>
    </row>
    <row r="35" spans="1:13" ht="25.5" customHeight="1">
      <c r="A35" s="1"/>
      <c r="B35" s="37" t="s">
        <v>51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1"/>
    </row>
    <row r="36" spans="1:13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2" t="s">
        <v>42</v>
      </c>
      <c r="M36" s="1"/>
    </row>
    <row r="37" spans="1:13" ht="27" customHeight="1">
      <c r="A37" s="1"/>
      <c r="B37" s="11" t="s">
        <v>32</v>
      </c>
      <c r="C37" s="38" t="s">
        <v>52</v>
      </c>
      <c r="D37" s="38"/>
      <c r="E37" s="38"/>
      <c r="F37" s="38"/>
      <c r="G37" s="38"/>
      <c r="H37" s="38"/>
      <c r="I37" s="38" t="s">
        <v>44</v>
      </c>
      <c r="J37" s="38"/>
      <c r="K37" s="11" t="s">
        <v>45</v>
      </c>
      <c r="L37" s="11" t="s">
        <v>46</v>
      </c>
      <c r="M37" s="1"/>
    </row>
    <row r="38" spans="1:13" ht="13.5" customHeight="1">
      <c r="A38" s="1"/>
      <c r="B38" s="13" t="s">
        <v>34</v>
      </c>
      <c r="C38" s="41" t="s">
        <v>47</v>
      </c>
      <c r="D38" s="41"/>
      <c r="E38" s="41"/>
      <c r="F38" s="41"/>
      <c r="G38" s="41"/>
      <c r="H38" s="41"/>
      <c r="I38" s="41" t="s">
        <v>48</v>
      </c>
      <c r="J38" s="41"/>
      <c r="K38" s="13" t="s">
        <v>49</v>
      </c>
      <c r="L38" s="13" t="s">
        <v>50</v>
      </c>
      <c r="M38" s="1"/>
    </row>
    <row r="39" spans="1:13" ht="13.5" customHeight="1">
      <c r="A39" s="1"/>
      <c r="B39" s="16" t="s">
        <v>34</v>
      </c>
      <c r="C39" s="39" t="s">
        <v>53</v>
      </c>
      <c r="D39" s="39"/>
      <c r="E39" s="39"/>
      <c r="F39" s="39"/>
      <c r="G39" s="39"/>
      <c r="H39" s="39"/>
      <c r="I39" s="42">
        <v>2115663</v>
      </c>
      <c r="J39" s="42"/>
      <c r="K39" s="14">
        <v>0</v>
      </c>
      <c r="L39" s="14">
        <v>2115663</v>
      </c>
      <c r="M39" s="1"/>
    </row>
    <row r="40" spans="1:13" ht="13.5" customHeight="1">
      <c r="A40" s="1"/>
      <c r="B40" s="17" t="s">
        <v>6</v>
      </c>
      <c r="C40" s="38" t="s">
        <v>46</v>
      </c>
      <c r="D40" s="38"/>
      <c r="E40" s="38"/>
      <c r="F40" s="38"/>
      <c r="G40" s="38"/>
      <c r="H40" s="38"/>
      <c r="I40" s="43">
        <v>2115663</v>
      </c>
      <c r="J40" s="43"/>
      <c r="K40" s="15">
        <v>0</v>
      </c>
      <c r="L40" s="15">
        <v>2115663</v>
      </c>
      <c r="M40" s="1"/>
    </row>
    <row r="41" spans="1:13" ht="25.5" customHeight="1">
      <c r="A41" s="1"/>
      <c r="B41" s="37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1"/>
    </row>
    <row r="42" spans="1:13" ht="25.5" customHeight="1">
      <c r="A42" s="1"/>
      <c r="B42" s="11" t="s">
        <v>32</v>
      </c>
      <c r="C42" s="38" t="s">
        <v>55</v>
      </c>
      <c r="D42" s="38"/>
      <c r="E42" s="11" t="s">
        <v>56</v>
      </c>
      <c r="F42" s="38" t="s">
        <v>57</v>
      </c>
      <c r="G42" s="38"/>
      <c r="H42" s="38"/>
      <c r="I42" s="38" t="s">
        <v>44</v>
      </c>
      <c r="J42" s="38"/>
      <c r="K42" s="11" t="s">
        <v>45</v>
      </c>
      <c r="L42" s="11" t="s">
        <v>46</v>
      </c>
      <c r="M42" s="1"/>
    </row>
    <row r="43" spans="1:13" ht="13.5" customHeight="1">
      <c r="A43" s="1"/>
      <c r="B43" s="13" t="s">
        <v>34</v>
      </c>
      <c r="C43" s="41" t="s">
        <v>47</v>
      </c>
      <c r="D43" s="41"/>
      <c r="E43" s="13" t="s">
        <v>48</v>
      </c>
      <c r="F43" s="41" t="s">
        <v>49</v>
      </c>
      <c r="G43" s="41"/>
      <c r="H43" s="41"/>
      <c r="I43" s="41" t="s">
        <v>50</v>
      </c>
      <c r="J43" s="41"/>
      <c r="K43" s="13" t="s">
        <v>58</v>
      </c>
      <c r="L43" s="13" t="s">
        <v>59</v>
      </c>
      <c r="M43" s="1"/>
    </row>
    <row r="44" spans="1:13" ht="13.5" customHeight="1">
      <c r="A44" s="1"/>
      <c r="B44" s="18" t="s">
        <v>34</v>
      </c>
      <c r="C44" s="44" t="s">
        <v>60</v>
      </c>
      <c r="D44" s="44"/>
      <c r="E44" s="19" t="s">
        <v>6</v>
      </c>
      <c r="F44" s="45" t="s">
        <v>6</v>
      </c>
      <c r="G44" s="45"/>
      <c r="H44" s="45"/>
      <c r="I44" s="45" t="s">
        <v>6</v>
      </c>
      <c r="J44" s="45"/>
      <c r="K44" s="19" t="s">
        <v>6</v>
      </c>
      <c r="L44" s="19" t="s">
        <v>6</v>
      </c>
      <c r="M44" s="1"/>
    </row>
    <row r="45" spans="1:17" ht="24" customHeight="1">
      <c r="A45" s="1"/>
      <c r="B45" s="19" t="s">
        <v>6</v>
      </c>
      <c r="C45" s="39" t="s">
        <v>61</v>
      </c>
      <c r="D45" s="39"/>
      <c r="E45" s="11" t="s">
        <v>62</v>
      </c>
      <c r="F45" s="38" t="s">
        <v>63</v>
      </c>
      <c r="G45" s="38"/>
      <c r="H45" s="38"/>
      <c r="I45" s="46">
        <v>2115663</v>
      </c>
      <c r="J45" s="46"/>
      <c r="K45" s="20">
        <v>0</v>
      </c>
      <c r="L45" s="20">
        <f>I45+K45</f>
        <v>2115663</v>
      </c>
      <c r="M45" s="1"/>
      <c r="Q45" s="22"/>
    </row>
    <row r="46" spans="1:13" ht="13.5" customHeight="1">
      <c r="A46" s="1"/>
      <c r="B46" s="18" t="s">
        <v>47</v>
      </c>
      <c r="C46" s="44" t="s">
        <v>64</v>
      </c>
      <c r="D46" s="44"/>
      <c r="E46" s="19" t="s">
        <v>6</v>
      </c>
      <c r="F46" s="45" t="s">
        <v>6</v>
      </c>
      <c r="G46" s="45"/>
      <c r="H46" s="45"/>
      <c r="I46" s="45" t="s">
        <v>6</v>
      </c>
      <c r="J46" s="45"/>
      <c r="K46" s="19" t="s">
        <v>6</v>
      </c>
      <c r="L46" s="20"/>
      <c r="M46" s="1"/>
    </row>
    <row r="47" spans="1:13" ht="24" customHeight="1">
      <c r="A47" s="1"/>
      <c r="B47" s="19" t="s">
        <v>6</v>
      </c>
      <c r="C47" s="39" t="s">
        <v>65</v>
      </c>
      <c r="D47" s="39"/>
      <c r="E47" s="11" t="s">
        <v>66</v>
      </c>
      <c r="F47" s="38" t="s">
        <v>67</v>
      </c>
      <c r="G47" s="38"/>
      <c r="H47" s="38"/>
      <c r="I47" s="46">
        <f>I48+I52</f>
        <v>312</v>
      </c>
      <c r="J47" s="46"/>
      <c r="K47" s="20">
        <v>0</v>
      </c>
      <c r="L47" s="20">
        <f aca="true" t="shared" si="0" ref="L47:L62">I47+K47</f>
        <v>312</v>
      </c>
      <c r="M47" s="1"/>
    </row>
    <row r="48" spans="1:13" ht="24" customHeight="1">
      <c r="A48" s="1"/>
      <c r="B48" s="19" t="s">
        <v>6</v>
      </c>
      <c r="C48" s="39" t="s">
        <v>68</v>
      </c>
      <c r="D48" s="39"/>
      <c r="E48" s="11" t="s">
        <v>66</v>
      </c>
      <c r="F48" s="38" t="s">
        <v>67</v>
      </c>
      <c r="G48" s="38"/>
      <c r="H48" s="38"/>
      <c r="I48" s="52">
        <f>I49+I50+I51</f>
        <v>242</v>
      </c>
      <c r="J48" s="52"/>
      <c r="K48" s="20">
        <v>0</v>
      </c>
      <c r="L48" s="20">
        <f t="shared" si="0"/>
        <v>242</v>
      </c>
      <c r="M48" s="1"/>
    </row>
    <row r="49" spans="1:17" ht="13.5" customHeight="1">
      <c r="A49" s="1"/>
      <c r="B49" s="19" t="s">
        <v>6</v>
      </c>
      <c r="C49" s="39" t="s">
        <v>69</v>
      </c>
      <c r="D49" s="39"/>
      <c r="E49" s="11" t="s">
        <v>66</v>
      </c>
      <c r="F49" s="38" t="s">
        <v>67</v>
      </c>
      <c r="G49" s="38"/>
      <c r="H49" s="38"/>
      <c r="I49" s="46">
        <v>190</v>
      </c>
      <c r="J49" s="46"/>
      <c r="K49" s="20">
        <v>0</v>
      </c>
      <c r="L49" s="20">
        <f t="shared" si="0"/>
        <v>190</v>
      </c>
      <c r="M49" s="1"/>
      <c r="O49">
        <v>70</v>
      </c>
      <c r="Q49" s="22">
        <f>I49*I57*12+1655.72</f>
        <v>688335.86</v>
      </c>
    </row>
    <row r="50" spans="1:17" ht="13.5" customHeight="1">
      <c r="A50" s="1"/>
      <c r="B50" s="19" t="s">
        <v>6</v>
      </c>
      <c r="C50" s="39" t="s">
        <v>70</v>
      </c>
      <c r="D50" s="39"/>
      <c r="E50" s="11" t="s">
        <v>66</v>
      </c>
      <c r="F50" s="38" t="s">
        <v>67</v>
      </c>
      <c r="G50" s="38"/>
      <c r="H50" s="38"/>
      <c r="I50" s="46">
        <v>52</v>
      </c>
      <c r="J50" s="46"/>
      <c r="K50" s="20">
        <v>0</v>
      </c>
      <c r="L50" s="20">
        <f t="shared" si="0"/>
        <v>52</v>
      </c>
      <c r="M50" s="1"/>
      <c r="O50">
        <v>32</v>
      </c>
      <c r="Q50" s="22">
        <f>I50*I58*12</f>
        <v>133223.1888</v>
      </c>
    </row>
    <row r="51" spans="1:13" ht="13.5" customHeight="1">
      <c r="A51" s="1"/>
      <c r="B51" s="19" t="s">
        <v>6</v>
      </c>
      <c r="C51" s="39" t="s">
        <v>71</v>
      </c>
      <c r="D51" s="39"/>
      <c r="E51" s="11" t="s">
        <v>66</v>
      </c>
      <c r="F51" s="38" t="s">
        <v>67</v>
      </c>
      <c r="G51" s="38"/>
      <c r="H51" s="38"/>
      <c r="I51" s="46">
        <v>0</v>
      </c>
      <c r="J51" s="46"/>
      <c r="K51" s="20">
        <v>0</v>
      </c>
      <c r="L51" s="20">
        <f t="shared" si="0"/>
        <v>0</v>
      </c>
      <c r="M51" s="1"/>
    </row>
    <row r="52" spans="1:13" ht="36" customHeight="1">
      <c r="A52" s="1"/>
      <c r="B52" s="19" t="s">
        <v>6</v>
      </c>
      <c r="C52" s="39" t="s">
        <v>72</v>
      </c>
      <c r="D52" s="39"/>
      <c r="E52" s="11" t="s">
        <v>66</v>
      </c>
      <c r="F52" s="38" t="s">
        <v>67</v>
      </c>
      <c r="G52" s="38"/>
      <c r="H52" s="38"/>
      <c r="I52" s="52">
        <f>I53+I54+I55</f>
        <v>70</v>
      </c>
      <c r="J52" s="52"/>
      <c r="K52" s="20">
        <v>0</v>
      </c>
      <c r="L52" s="20">
        <f t="shared" si="0"/>
        <v>70</v>
      </c>
      <c r="M52" s="1"/>
    </row>
    <row r="53" spans="1:17" ht="13.5" customHeight="1">
      <c r="A53" s="1"/>
      <c r="B53" s="19" t="s">
        <v>6</v>
      </c>
      <c r="C53" s="39" t="s">
        <v>69</v>
      </c>
      <c r="D53" s="39"/>
      <c r="E53" s="11" t="s">
        <v>66</v>
      </c>
      <c r="F53" s="38" t="s">
        <v>67</v>
      </c>
      <c r="G53" s="38"/>
      <c r="H53" s="38"/>
      <c r="I53" s="46">
        <v>50</v>
      </c>
      <c r="J53" s="46"/>
      <c r="K53" s="20">
        <v>0</v>
      </c>
      <c r="L53" s="20">
        <f t="shared" si="0"/>
        <v>50</v>
      </c>
      <c r="M53" s="1"/>
      <c r="Q53" s="22">
        <f>I53*I60*12</f>
        <v>924360</v>
      </c>
    </row>
    <row r="54" spans="1:17" ht="13.5" customHeight="1">
      <c r="A54" s="1"/>
      <c r="B54" s="19" t="s">
        <v>6</v>
      </c>
      <c r="C54" s="39" t="s">
        <v>74</v>
      </c>
      <c r="D54" s="39"/>
      <c r="E54" s="11" t="s">
        <v>66</v>
      </c>
      <c r="F54" s="38" t="s">
        <v>67</v>
      </c>
      <c r="G54" s="38"/>
      <c r="H54" s="38"/>
      <c r="I54" s="46">
        <v>10</v>
      </c>
      <c r="J54" s="46"/>
      <c r="K54" s="20">
        <v>0</v>
      </c>
      <c r="L54" s="20">
        <f t="shared" si="0"/>
        <v>10</v>
      </c>
      <c r="M54" s="1"/>
      <c r="Q54" s="22">
        <f>I55*I62*12</f>
        <v>184872</v>
      </c>
    </row>
    <row r="55" spans="1:13" ht="24" customHeight="1">
      <c r="A55" s="1"/>
      <c r="B55" s="19" t="s">
        <v>6</v>
      </c>
      <c r="C55" s="39" t="s">
        <v>75</v>
      </c>
      <c r="D55" s="39"/>
      <c r="E55" s="11" t="s">
        <v>66</v>
      </c>
      <c r="F55" s="38" t="s">
        <v>67</v>
      </c>
      <c r="G55" s="38"/>
      <c r="H55" s="38"/>
      <c r="I55" s="46">
        <v>10</v>
      </c>
      <c r="J55" s="46"/>
      <c r="K55" s="20">
        <v>0</v>
      </c>
      <c r="L55" s="20">
        <f t="shared" si="0"/>
        <v>10</v>
      </c>
      <c r="M55" s="1"/>
    </row>
    <row r="56" spans="1:13" ht="13.5" customHeight="1">
      <c r="A56" s="1"/>
      <c r="B56" s="18" t="s">
        <v>48</v>
      </c>
      <c r="C56" s="44" t="s">
        <v>77</v>
      </c>
      <c r="D56" s="44"/>
      <c r="E56" s="19" t="s">
        <v>6</v>
      </c>
      <c r="F56" s="45" t="s">
        <v>6</v>
      </c>
      <c r="G56" s="45"/>
      <c r="H56" s="45"/>
      <c r="I56" s="45" t="s">
        <v>6</v>
      </c>
      <c r="J56" s="45"/>
      <c r="K56" s="19" t="s">
        <v>6</v>
      </c>
      <c r="L56" s="20"/>
      <c r="M56" s="1"/>
    </row>
    <row r="57" spans="1:15" ht="24" customHeight="1">
      <c r="A57" s="1"/>
      <c r="B57" s="19" t="s">
        <v>6</v>
      </c>
      <c r="C57" s="39" t="s">
        <v>78</v>
      </c>
      <c r="D57" s="39"/>
      <c r="E57" s="11" t="s">
        <v>79</v>
      </c>
      <c r="F57" s="38" t="s">
        <v>80</v>
      </c>
      <c r="G57" s="38"/>
      <c r="H57" s="38"/>
      <c r="I57" s="46">
        <v>301.1755</v>
      </c>
      <c r="J57" s="46"/>
      <c r="K57" s="20">
        <v>0</v>
      </c>
      <c r="L57" s="20">
        <f t="shared" si="0"/>
        <v>301.1755</v>
      </c>
      <c r="M57" s="1"/>
      <c r="O57">
        <v>301.175478</v>
      </c>
    </row>
    <row r="58" spans="1:15" ht="24" customHeight="1">
      <c r="A58" s="1"/>
      <c r="B58" s="19" t="s">
        <v>6</v>
      </c>
      <c r="C58" s="39" t="s">
        <v>81</v>
      </c>
      <c r="D58" s="39"/>
      <c r="E58" s="11" t="s">
        <v>79</v>
      </c>
      <c r="F58" s="38" t="s">
        <v>80</v>
      </c>
      <c r="G58" s="38"/>
      <c r="H58" s="38"/>
      <c r="I58" s="46">
        <v>213.4987</v>
      </c>
      <c r="J58" s="46"/>
      <c r="K58" s="20">
        <v>0</v>
      </c>
      <c r="L58" s="20">
        <f t="shared" si="0"/>
        <v>213.4987</v>
      </c>
      <c r="M58" s="1"/>
      <c r="O58">
        <v>213.4987</v>
      </c>
    </row>
    <row r="59" spans="1:13" ht="24" customHeight="1">
      <c r="A59" s="1"/>
      <c r="B59" s="19" t="s">
        <v>6</v>
      </c>
      <c r="C59" s="39" t="s">
        <v>82</v>
      </c>
      <c r="D59" s="39"/>
      <c r="E59" s="11" t="s">
        <v>79</v>
      </c>
      <c r="F59" s="38" t="s">
        <v>80</v>
      </c>
      <c r="G59" s="38"/>
      <c r="H59" s="38"/>
      <c r="I59" s="46">
        <v>0</v>
      </c>
      <c r="J59" s="46"/>
      <c r="K59" s="20">
        <v>0</v>
      </c>
      <c r="L59" s="20">
        <f t="shared" si="0"/>
        <v>0</v>
      </c>
      <c r="M59" s="1"/>
    </row>
    <row r="60" spans="1:13" ht="24" customHeight="1">
      <c r="A60" s="1"/>
      <c r="B60" s="19" t="s">
        <v>6</v>
      </c>
      <c r="C60" s="39" t="s">
        <v>83</v>
      </c>
      <c r="D60" s="39"/>
      <c r="E60" s="11" t="s">
        <v>79</v>
      </c>
      <c r="F60" s="38" t="s">
        <v>80</v>
      </c>
      <c r="G60" s="38"/>
      <c r="H60" s="38"/>
      <c r="I60" s="46">
        <v>1540.6</v>
      </c>
      <c r="J60" s="46"/>
      <c r="K60" s="20">
        <v>0</v>
      </c>
      <c r="L60" s="20">
        <f t="shared" si="0"/>
        <v>1540.6</v>
      </c>
      <c r="M60" s="1"/>
    </row>
    <row r="61" spans="1:13" ht="24" customHeight="1">
      <c r="A61" s="1"/>
      <c r="B61" s="19" t="s">
        <v>6</v>
      </c>
      <c r="C61" s="39" t="s">
        <v>85</v>
      </c>
      <c r="D61" s="39"/>
      <c r="E61" s="11" t="s">
        <v>79</v>
      </c>
      <c r="F61" s="38" t="s">
        <v>80</v>
      </c>
      <c r="G61" s="38"/>
      <c r="H61" s="38"/>
      <c r="I61" s="46">
        <v>1540.6</v>
      </c>
      <c r="J61" s="46"/>
      <c r="K61" s="20">
        <v>0</v>
      </c>
      <c r="L61" s="20">
        <f t="shared" si="0"/>
        <v>1540.6</v>
      </c>
      <c r="M61" s="1"/>
    </row>
    <row r="62" spans="1:13" ht="47.25" customHeight="1">
      <c r="A62" s="1"/>
      <c r="B62" s="19" t="s">
        <v>6</v>
      </c>
      <c r="C62" s="39" t="s">
        <v>86</v>
      </c>
      <c r="D62" s="39"/>
      <c r="E62" s="11" t="s">
        <v>79</v>
      </c>
      <c r="F62" s="38" t="s">
        <v>80</v>
      </c>
      <c r="G62" s="38"/>
      <c r="H62" s="38"/>
      <c r="I62" s="46">
        <v>1540.6</v>
      </c>
      <c r="J62" s="46"/>
      <c r="K62" s="20">
        <v>0</v>
      </c>
      <c r="L62" s="20">
        <f t="shared" si="0"/>
        <v>1540.6</v>
      </c>
      <c r="M62" s="1"/>
    </row>
    <row r="63" spans="1:13" ht="13.5" customHeight="1">
      <c r="A63" s="1"/>
      <c r="B63" s="18" t="s">
        <v>49</v>
      </c>
      <c r="C63" s="44" t="s">
        <v>88</v>
      </c>
      <c r="D63" s="44"/>
      <c r="E63" s="19" t="s">
        <v>6</v>
      </c>
      <c r="F63" s="45" t="s">
        <v>6</v>
      </c>
      <c r="G63" s="45"/>
      <c r="H63" s="45"/>
      <c r="I63" s="45" t="s">
        <v>6</v>
      </c>
      <c r="J63" s="45"/>
      <c r="K63" s="19" t="s">
        <v>6</v>
      </c>
      <c r="L63" s="19" t="s">
        <v>6</v>
      </c>
      <c r="M63" s="1"/>
    </row>
    <row r="64" spans="1:13" ht="33" customHeight="1">
      <c r="A64" s="1"/>
      <c r="B64" s="19" t="s">
        <v>6</v>
      </c>
      <c r="C64" s="39" t="s">
        <v>89</v>
      </c>
      <c r="D64" s="39"/>
      <c r="E64" s="11" t="s">
        <v>97</v>
      </c>
      <c r="F64" s="38" t="s">
        <v>80</v>
      </c>
      <c r="G64" s="38"/>
      <c r="H64" s="38"/>
      <c r="I64" s="46">
        <v>100</v>
      </c>
      <c r="J64" s="46"/>
      <c r="K64" s="20">
        <v>0</v>
      </c>
      <c r="L64" s="20">
        <f>I64+K64</f>
        <v>100</v>
      </c>
      <c r="M64" s="1"/>
    </row>
    <row r="65" spans="1:13" ht="12.75" customHeight="1">
      <c r="A65" s="1"/>
      <c r="B65" s="49" t="s">
        <v>102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1"/>
    </row>
    <row r="66" spans="1:13" ht="22.5" customHeight="1">
      <c r="A66" s="1"/>
      <c r="B66" s="1"/>
      <c r="C66" s="50" t="s">
        <v>98</v>
      </c>
      <c r="D66" s="50"/>
      <c r="E66" s="50"/>
      <c r="F66" s="1"/>
      <c r="G66" s="1"/>
      <c r="H66" s="1"/>
      <c r="I66" s="47" t="s">
        <v>106</v>
      </c>
      <c r="J66" s="47"/>
      <c r="K66" s="47"/>
      <c r="L66" s="1"/>
      <c r="M66" s="1"/>
    </row>
    <row r="67" spans="1:13" ht="10.5" customHeight="1">
      <c r="A67" s="1"/>
      <c r="B67" s="1"/>
      <c r="C67" s="1"/>
      <c r="D67" s="1"/>
      <c r="E67" s="1"/>
      <c r="F67" s="21" t="s">
        <v>90</v>
      </c>
      <c r="G67" s="1"/>
      <c r="H67" s="1"/>
      <c r="I67" s="48" t="s">
        <v>91</v>
      </c>
      <c r="J67" s="48"/>
      <c r="K67" s="48"/>
      <c r="L67" s="1"/>
      <c r="M67" s="1"/>
    </row>
    <row r="68" spans="1:13" ht="13.5" customHeight="1">
      <c r="A68" s="1"/>
      <c r="B68" s="1"/>
      <c r="C68" s="36" t="s">
        <v>92</v>
      </c>
      <c r="D68" s="36"/>
      <c r="E68" s="36"/>
      <c r="F68" s="1"/>
      <c r="G68" s="1"/>
      <c r="H68" s="1"/>
      <c r="I68" s="1"/>
      <c r="J68" s="1"/>
      <c r="K68" s="1"/>
      <c r="L68" s="1"/>
      <c r="M68" s="1"/>
    </row>
    <row r="69" spans="1:13" ht="21.75" customHeight="1">
      <c r="A69" s="1"/>
      <c r="B69" s="1"/>
      <c r="C69" s="30" t="s">
        <v>93</v>
      </c>
      <c r="D69" s="30"/>
      <c r="E69" s="30"/>
      <c r="F69" s="1"/>
      <c r="G69" s="1"/>
      <c r="H69" s="1"/>
      <c r="I69" s="1"/>
      <c r="J69" s="1"/>
      <c r="K69" s="1"/>
      <c r="L69" s="1"/>
      <c r="M69" s="1"/>
    </row>
    <row r="70" spans="1:13" ht="22.5" customHeight="1">
      <c r="A70" s="1"/>
      <c r="B70" s="1"/>
      <c r="C70" s="26" t="s">
        <v>94</v>
      </c>
      <c r="D70" s="26"/>
      <c r="E70" s="26"/>
      <c r="F70" s="1"/>
      <c r="G70" s="1"/>
      <c r="H70" s="1"/>
      <c r="I70" s="47" t="s">
        <v>101</v>
      </c>
      <c r="J70" s="47"/>
      <c r="K70" s="47"/>
      <c r="L70" s="1"/>
      <c r="M70" s="1"/>
    </row>
    <row r="71" spans="1:13" ht="12.75" customHeight="1">
      <c r="A71" s="1"/>
      <c r="B71" s="1"/>
      <c r="C71" s="1"/>
      <c r="D71" s="1"/>
      <c r="E71" s="1"/>
      <c r="F71" s="21" t="s">
        <v>90</v>
      </c>
      <c r="G71" s="1"/>
      <c r="H71" s="1"/>
      <c r="I71" s="48" t="s">
        <v>91</v>
      </c>
      <c r="J71" s="48"/>
      <c r="K71" s="48"/>
      <c r="L71" s="1"/>
      <c r="M71" s="1"/>
    </row>
    <row r="72" spans="1:13" ht="21.75" customHeight="1">
      <c r="A72" s="1"/>
      <c r="B72" s="1"/>
      <c r="C72" s="51" t="s">
        <v>105</v>
      </c>
      <c r="D72" s="51"/>
      <c r="E72" s="51"/>
      <c r="F72" s="1"/>
      <c r="G72" s="1"/>
      <c r="H72" s="1"/>
      <c r="I72" s="1"/>
      <c r="J72" s="1"/>
      <c r="K72" s="1"/>
      <c r="L72" s="1"/>
      <c r="M72" s="1"/>
    </row>
    <row r="73" spans="1:13" ht="13.5" customHeight="1">
      <c r="A73" s="1"/>
      <c r="B73" s="1"/>
      <c r="C73" s="50" t="s">
        <v>95</v>
      </c>
      <c r="D73" s="50"/>
      <c r="E73" s="50"/>
      <c r="F73" s="1"/>
      <c r="G73" s="1"/>
      <c r="H73" s="1"/>
      <c r="I73" s="1"/>
      <c r="J73" s="1"/>
      <c r="K73" s="1"/>
      <c r="L73" s="1"/>
      <c r="M73" s="1"/>
    </row>
  </sheetData>
  <sheetProtection/>
  <mergeCells count="127">
    <mergeCell ref="C70:E70"/>
    <mergeCell ref="I70:K70"/>
    <mergeCell ref="I71:K71"/>
    <mergeCell ref="C72:E72"/>
    <mergeCell ref="C73:E73"/>
    <mergeCell ref="B65:L65"/>
    <mergeCell ref="C66:E66"/>
    <mergeCell ref="I66:K66"/>
    <mergeCell ref="I67:K67"/>
    <mergeCell ref="C68:E68"/>
    <mergeCell ref="C69:E69"/>
    <mergeCell ref="C63:D63"/>
    <mergeCell ref="F63:H63"/>
    <mergeCell ref="I63:J63"/>
    <mergeCell ref="C64:D64"/>
    <mergeCell ref="F64:H64"/>
    <mergeCell ref="I64:J64"/>
    <mergeCell ref="C62:D62"/>
    <mergeCell ref="F62:H62"/>
    <mergeCell ref="I62:J62"/>
    <mergeCell ref="C61:D61"/>
    <mergeCell ref="F61:H61"/>
    <mergeCell ref="I61:J61"/>
    <mergeCell ref="C59:D59"/>
    <mergeCell ref="F59:H59"/>
    <mergeCell ref="I59:J59"/>
    <mergeCell ref="C60:D60"/>
    <mergeCell ref="F60:H60"/>
    <mergeCell ref="I60:J60"/>
    <mergeCell ref="C57:D57"/>
    <mergeCell ref="F57:H57"/>
    <mergeCell ref="I57:J57"/>
    <mergeCell ref="C58:D58"/>
    <mergeCell ref="F58:H58"/>
    <mergeCell ref="I58:J58"/>
    <mergeCell ref="C56:D56"/>
    <mergeCell ref="F56:H56"/>
    <mergeCell ref="I56:J56"/>
    <mergeCell ref="C54:D54"/>
    <mergeCell ref="F54:H54"/>
    <mergeCell ref="I54:J54"/>
    <mergeCell ref="C55:D55"/>
    <mergeCell ref="F55:H55"/>
    <mergeCell ref="I55:J55"/>
    <mergeCell ref="C53:D53"/>
    <mergeCell ref="F53:H53"/>
    <mergeCell ref="I53:J53"/>
    <mergeCell ref="C51:D51"/>
    <mergeCell ref="F51:H51"/>
    <mergeCell ref="I51:J51"/>
    <mergeCell ref="C52:D52"/>
    <mergeCell ref="F52:H52"/>
    <mergeCell ref="I52:J52"/>
    <mergeCell ref="C49:D49"/>
    <mergeCell ref="F49:H49"/>
    <mergeCell ref="I49:J49"/>
    <mergeCell ref="C50:D50"/>
    <mergeCell ref="F50:H50"/>
    <mergeCell ref="I50:J50"/>
    <mergeCell ref="C47:D47"/>
    <mergeCell ref="F47:H47"/>
    <mergeCell ref="I47:J47"/>
    <mergeCell ref="C48:D48"/>
    <mergeCell ref="F48:H48"/>
    <mergeCell ref="I48:J48"/>
    <mergeCell ref="C45:D45"/>
    <mergeCell ref="F45:H45"/>
    <mergeCell ref="I45:J45"/>
    <mergeCell ref="C46:D46"/>
    <mergeCell ref="F46:H46"/>
    <mergeCell ref="I46:J46"/>
    <mergeCell ref="C43:D43"/>
    <mergeCell ref="F43:H43"/>
    <mergeCell ref="I43:J43"/>
    <mergeCell ref="C44:D44"/>
    <mergeCell ref="F44:H44"/>
    <mergeCell ref="I44:J44"/>
    <mergeCell ref="C40:H40"/>
    <mergeCell ref="I40:J40"/>
    <mergeCell ref="B41:L41"/>
    <mergeCell ref="C42:D42"/>
    <mergeCell ref="F42:H42"/>
    <mergeCell ref="I42:J42"/>
    <mergeCell ref="B35:L35"/>
    <mergeCell ref="C37:H37"/>
    <mergeCell ref="I37:J37"/>
    <mergeCell ref="C38:H38"/>
    <mergeCell ref="I38:J38"/>
    <mergeCell ref="C39:H39"/>
    <mergeCell ref="I39:J39"/>
    <mergeCell ref="C32:G32"/>
    <mergeCell ref="H32:J32"/>
    <mergeCell ref="C33:G33"/>
    <mergeCell ref="H33:J33"/>
    <mergeCell ref="B34:G34"/>
    <mergeCell ref="H34:J34"/>
    <mergeCell ref="B25:L25"/>
    <mergeCell ref="B26:L26"/>
    <mergeCell ref="C27:L27"/>
    <mergeCell ref="C28:L28"/>
    <mergeCell ref="B29:L29"/>
    <mergeCell ref="C31:G31"/>
    <mergeCell ref="H31:J31"/>
    <mergeCell ref="B19:L19"/>
    <mergeCell ref="B20:L20"/>
    <mergeCell ref="B21:L21"/>
    <mergeCell ref="C22:L22"/>
    <mergeCell ref="C23:L23"/>
    <mergeCell ref="B24:L24"/>
    <mergeCell ref="D13:K13"/>
    <mergeCell ref="D14:K14"/>
    <mergeCell ref="D15:K15"/>
    <mergeCell ref="F16:K16"/>
    <mergeCell ref="F17:K17"/>
    <mergeCell ref="B18:L18"/>
    <mergeCell ref="G7:L7"/>
    <mergeCell ref="G8:L8"/>
    <mergeCell ref="G9:L9"/>
    <mergeCell ref="B10:L10"/>
    <mergeCell ref="B11:L11"/>
    <mergeCell ref="D12:K12"/>
    <mergeCell ref="J1:L1"/>
    <mergeCell ref="J2:L2"/>
    <mergeCell ref="G3:L3"/>
    <mergeCell ref="G4:L4"/>
    <mergeCell ref="G5:L5"/>
    <mergeCell ref="G6:L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3" manualBreakCount="3">
    <brk id="20" max="255" man="1"/>
    <brk id="40" max="255" man="1"/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B41">
      <selection activeCell="O53" sqref="O53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1" width="15.140625" style="0" customWidth="1"/>
    <col min="12" max="12" width="17.28125" style="0" customWidth="1"/>
    <col min="13" max="14" width="8.8515625" style="0" hidden="1" customWidth="1"/>
    <col min="17" max="17" width="10.57421875" style="0" bestFit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23" t="s">
        <v>0</v>
      </c>
      <c r="K1" s="23"/>
      <c r="L1" s="23"/>
      <c r="M1" s="1"/>
    </row>
    <row r="2" spans="1:13" ht="32.25" customHeight="1">
      <c r="A2" s="1"/>
      <c r="B2" s="1"/>
      <c r="C2" s="1"/>
      <c r="D2" s="1"/>
      <c r="E2" s="1"/>
      <c r="F2" s="1"/>
      <c r="G2" s="1"/>
      <c r="H2" s="1"/>
      <c r="I2" s="1"/>
      <c r="J2" s="24" t="s">
        <v>1</v>
      </c>
      <c r="K2" s="24"/>
      <c r="L2" s="24"/>
      <c r="M2" s="1"/>
    </row>
    <row r="3" spans="1:13" ht="13.5" customHeight="1">
      <c r="A3" s="1"/>
      <c r="B3" s="1"/>
      <c r="C3" s="1"/>
      <c r="D3" s="1"/>
      <c r="E3" s="1"/>
      <c r="F3" s="1"/>
      <c r="G3" s="25" t="s">
        <v>2</v>
      </c>
      <c r="H3" s="25"/>
      <c r="I3" s="25"/>
      <c r="J3" s="25"/>
      <c r="K3" s="25"/>
      <c r="L3" s="25"/>
      <c r="M3" s="1"/>
    </row>
    <row r="4" spans="1:13" ht="13.5" customHeight="1">
      <c r="A4" s="1"/>
      <c r="B4" s="1"/>
      <c r="C4" s="1"/>
      <c r="D4" s="1"/>
      <c r="E4" s="1"/>
      <c r="F4" s="1"/>
      <c r="G4" s="26" t="s">
        <v>3</v>
      </c>
      <c r="H4" s="26"/>
      <c r="I4" s="26"/>
      <c r="J4" s="26"/>
      <c r="K4" s="26"/>
      <c r="L4" s="26"/>
      <c r="M4" s="1"/>
    </row>
    <row r="5" spans="1:13" ht="27" customHeight="1">
      <c r="A5" s="1"/>
      <c r="B5" s="1"/>
      <c r="C5" s="1"/>
      <c r="D5" s="1"/>
      <c r="E5" s="1"/>
      <c r="F5" s="1"/>
      <c r="G5" s="27" t="s">
        <v>4</v>
      </c>
      <c r="H5" s="27"/>
      <c r="I5" s="27"/>
      <c r="J5" s="27"/>
      <c r="K5" s="27"/>
      <c r="L5" s="27"/>
      <c r="M5" s="1"/>
    </row>
    <row r="6" spans="1:13" ht="9.75" customHeight="1">
      <c r="A6" s="1"/>
      <c r="B6" s="1"/>
      <c r="C6" s="1"/>
      <c r="D6" s="1"/>
      <c r="E6" s="1"/>
      <c r="F6" s="1"/>
      <c r="G6" s="28" t="s">
        <v>5</v>
      </c>
      <c r="H6" s="28"/>
      <c r="I6" s="28"/>
      <c r="J6" s="28"/>
      <c r="K6" s="28"/>
      <c r="L6" s="28"/>
      <c r="M6" s="1"/>
    </row>
    <row r="7" spans="1:13" ht="19.5" customHeight="1">
      <c r="A7" s="1"/>
      <c r="B7" s="1"/>
      <c r="C7" s="1"/>
      <c r="D7" s="1"/>
      <c r="E7" s="1"/>
      <c r="F7" s="1"/>
      <c r="G7" s="29" t="s">
        <v>6</v>
      </c>
      <c r="H7" s="29"/>
      <c r="I7" s="29"/>
      <c r="J7" s="29"/>
      <c r="K7" s="29"/>
      <c r="L7" s="29"/>
      <c r="M7" s="1"/>
    </row>
    <row r="8" spans="1:13" ht="19.5" customHeight="1">
      <c r="A8" s="1"/>
      <c r="B8" s="1"/>
      <c r="C8" s="1"/>
      <c r="D8" s="1"/>
      <c r="E8" s="1"/>
      <c r="F8" s="1"/>
      <c r="G8" s="28" t="s">
        <v>7</v>
      </c>
      <c r="H8" s="28"/>
      <c r="I8" s="28"/>
      <c r="J8" s="28"/>
      <c r="K8" s="28"/>
      <c r="L8" s="28"/>
      <c r="M8" s="1"/>
    </row>
    <row r="9" spans="1:13" ht="21.75" customHeight="1">
      <c r="A9" s="1"/>
      <c r="B9" s="1"/>
      <c r="C9" s="1"/>
      <c r="D9" s="1"/>
      <c r="E9" s="1"/>
      <c r="F9" s="1"/>
      <c r="G9" s="30" t="s">
        <v>110</v>
      </c>
      <c r="H9" s="30"/>
      <c r="I9" s="30"/>
      <c r="J9" s="30"/>
      <c r="K9" s="30"/>
      <c r="L9" s="30"/>
      <c r="M9" s="1"/>
    </row>
    <row r="10" spans="1:13" ht="25.5" customHeight="1">
      <c r="A10" s="1"/>
      <c r="B10" s="31" t="s">
        <v>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1"/>
    </row>
    <row r="11" spans="1:13" ht="30.75" customHeight="1">
      <c r="A11" s="1"/>
      <c r="B11" s="32" t="s">
        <v>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1"/>
    </row>
    <row r="12" spans="1:13" ht="18" customHeight="1">
      <c r="A12" s="1"/>
      <c r="B12" s="2" t="s">
        <v>10</v>
      </c>
      <c r="C12" s="3" t="s">
        <v>11</v>
      </c>
      <c r="D12" s="30" t="s">
        <v>4</v>
      </c>
      <c r="E12" s="30"/>
      <c r="F12" s="30"/>
      <c r="G12" s="30"/>
      <c r="H12" s="30"/>
      <c r="I12" s="30"/>
      <c r="J12" s="30"/>
      <c r="K12" s="30"/>
      <c r="L12" s="4" t="s">
        <v>12</v>
      </c>
      <c r="M12" s="1"/>
    </row>
    <row r="13" spans="1:13" ht="21.75" customHeight="1">
      <c r="A13" s="1"/>
      <c r="B13" s="1"/>
      <c r="C13" s="5" t="s">
        <v>13</v>
      </c>
      <c r="D13" s="33" t="s">
        <v>14</v>
      </c>
      <c r="E13" s="33"/>
      <c r="F13" s="33"/>
      <c r="G13" s="33"/>
      <c r="H13" s="33"/>
      <c r="I13" s="33"/>
      <c r="J13" s="33"/>
      <c r="K13" s="33"/>
      <c r="L13" s="6" t="s">
        <v>15</v>
      </c>
      <c r="M13" s="1"/>
    </row>
    <row r="14" spans="1:13" ht="18" customHeight="1">
      <c r="A14" s="1"/>
      <c r="B14" s="2" t="s">
        <v>16</v>
      </c>
      <c r="C14" s="3" t="s">
        <v>17</v>
      </c>
      <c r="D14" s="30" t="s">
        <v>4</v>
      </c>
      <c r="E14" s="30"/>
      <c r="F14" s="30"/>
      <c r="G14" s="30"/>
      <c r="H14" s="30"/>
      <c r="I14" s="30"/>
      <c r="J14" s="30"/>
      <c r="K14" s="30"/>
      <c r="L14" s="4" t="s">
        <v>12</v>
      </c>
      <c r="M14" s="1"/>
    </row>
    <row r="15" spans="1:13" ht="19.5" customHeight="1">
      <c r="A15" s="1"/>
      <c r="B15" s="1"/>
      <c r="C15" s="5" t="s">
        <v>13</v>
      </c>
      <c r="D15" s="33" t="s">
        <v>18</v>
      </c>
      <c r="E15" s="33"/>
      <c r="F15" s="33"/>
      <c r="G15" s="33"/>
      <c r="H15" s="33"/>
      <c r="I15" s="33"/>
      <c r="J15" s="33"/>
      <c r="K15" s="33"/>
      <c r="L15" s="6" t="s">
        <v>15</v>
      </c>
      <c r="M15" s="1"/>
    </row>
    <row r="16" spans="1:13" ht="46.5" customHeight="1">
      <c r="A16" s="1"/>
      <c r="B16" s="7" t="s">
        <v>19</v>
      </c>
      <c r="C16" s="8" t="s">
        <v>20</v>
      </c>
      <c r="D16" s="9" t="s">
        <v>21</v>
      </c>
      <c r="E16" s="9" t="s">
        <v>22</v>
      </c>
      <c r="F16" s="34" t="s">
        <v>23</v>
      </c>
      <c r="G16" s="34"/>
      <c r="H16" s="34"/>
      <c r="I16" s="34"/>
      <c r="J16" s="34"/>
      <c r="K16" s="34"/>
      <c r="L16" s="9" t="s">
        <v>24</v>
      </c>
      <c r="M16" s="1"/>
    </row>
    <row r="17" spans="1:13" ht="24.75" customHeight="1">
      <c r="A17" s="1"/>
      <c r="B17" s="1"/>
      <c r="C17" s="10" t="s">
        <v>13</v>
      </c>
      <c r="D17" s="10" t="s">
        <v>25</v>
      </c>
      <c r="E17" s="10" t="s">
        <v>26</v>
      </c>
      <c r="F17" s="33" t="s">
        <v>27</v>
      </c>
      <c r="G17" s="33"/>
      <c r="H17" s="33"/>
      <c r="I17" s="33"/>
      <c r="J17" s="33"/>
      <c r="K17" s="33"/>
      <c r="L17" s="5" t="s">
        <v>28</v>
      </c>
      <c r="M17" s="1"/>
    </row>
    <row r="18" spans="1:13" ht="39.75" customHeight="1">
      <c r="A18" s="1"/>
      <c r="B18" s="35" t="s">
        <v>111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1"/>
    </row>
    <row r="19" spans="1:13" ht="18" customHeight="1">
      <c r="A19" s="1"/>
      <c r="B19" s="36" t="s">
        <v>30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"/>
    </row>
    <row r="20" spans="1:13" ht="108" customHeight="1">
      <c r="A20" s="1"/>
      <c r="B20" s="30" t="s">
        <v>113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1"/>
    </row>
    <row r="21" spans="1:13" ht="20.25" customHeight="1">
      <c r="A21" s="1"/>
      <c r="B21" s="37" t="s">
        <v>31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1"/>
    </row>
    <row r="22" spans="1:13" ht="25.5" customHeight="1">
      <c r="A22" s="1"/>
      <c r="B22" s="11" t="s">
        <v>32</v>
      </c>
      <c r="C22" s="38" t="s">
        <v>33</v>
      </c>
      <c r="D22" s="38"/>
      <c r="E22" s="38"/>
      <c r="F22" s="38"/>
      <c r="G22" s="38"/>
      <c r="H22" s="38"/>
      <c r="I22" s="38"/>
      <c r="J22" s="38"/>
      <c r="K22" s="38"/>
      <c r="L22" s="38"/>
      <c r="M22" s="1"/>
    </row>
    <row r="23" spans="1:13" ht="18.75" customHeight="1">
      <c r="A23" s="1"/>
      <c r="B23" s="11" t="s">
        <v>34</v>
      </c>
      <c r="C23" s="39" t="s">
        <v>35</v>
      </c>
      <c r="D23" s="39"/>
      <c r="E23" s="39"/>
      <c r="F23" s="39"/>
      <c r="G23" s="39"/>
      <c r="H23" s="39"/>
      <c r="I23" s="39"/>
      <c r="J23" s="39"/>
      <c r="K23" s="39"/>
      <c r="L23" s="39"/>
      <c r="M23" s="1"/>
    </row>
    <row r="24" spans="1:13" ht="24.75" customHeight="1">
      <c r="A24" s="1"/>
      <c r="B24" s="37" t="s">
        <v>36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1"/>
    </row>
    <row r="25" spans="1:13" ht="31.5" customHeight="1">
      <c r="A25" s="1"/>
      <c r="B25" s="30" t="s">
        <v>37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1"/>
    </row>
    <row r="26" spans="1:13" ht="24.75" customHeight="1">
      <c r="A26" s="1"/>
      <c r="B26" s="37" t="s">
        <v>38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1"/>
    </row>
    <row r="27" spans="1:13" ht="25.5" customHeight="1">
      <c r="A27" s="1"/>
      <c r="B27" s="11" t="s">
        <v>32</v>
      </c>
      <c r="C27" s="38" t="s">
        <v>39</v>
      </c>
      <c r="D27" s="38"/>
      <c r="E27" s="38"/>
      <c r="F27" s="38"/>
      <c r="G27" s="38"/>
      <c r="H27" s="38"/>
      <c r="I27" s="38"/>
      <c r="J27" s="38"/>
      <c r="K27" s="38"/>
      <c r="L27" s="38"/>
      <c r="M27" s="1"/>
    </row>
    <row r="28" spans="1:13" ht="33" customHeight="1">
      <c r="A28" s="1"/>
      <c r="B28" s="11" t="s">
        <v>34</v>
      </c>
      <c r="C28" s="40" t="s">
        <v>40</v>
      </c>
      <c r="D28" s="40"/>
      <c r="E28" s="40"/>
      <c r="F28" s="40"/>
      <c r="G28" s="40"/>
      <c r="H28" s="40"/>
      <c r="I28" s="40"/>
      <c r="J28" s="40"/>
      <c r="K28" s="40"/>
      <c r="L28" s="40"/>
      <c r="M28" s="1"/>
    </row>
    <row r="29" spans="1:13" ht="25.5" customHeight="1">
      <c r="A29" s="1"/>
      <c r="B29" s="37" t="s">
        <v>41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1"/>
    </row>
    <row r="30" spans="1:13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42</v>
      </c>
      <c r="M30" s="1"/>
    </row>
    <row r="31" spans="1:13" ht="25.5" customHeight="1">
      <c r="A31" s="1"/>
      <c r="B31" s="11" t="s">
        <v>32</v>
      </c>
      <c r="C31" s="38" t="s">
        <v>43</v>
      </c>
      <c r="D31" s="38"/>
      <c r="E31" s="38"/>
      <c r="F31" s="38"/>
      <c r="G31" s="38"/>
      <c r="H31" s="38" t="s">
        <v>44</v>
      </c>
      <c r="I31" s="38"/>
      <c r="J31" s="38"/>
      <c r="K31" s="11" t="s">
        <v>45</v>
      </c>
      <c r="L31" s="11" t="s">
        <v>46</v>
      </c>
      <c r="M31" s="1"/>
    </row>
    <row r="32" spans="1:13" ht="13.5" customHeight="1">
      <c r="A32" s="1"/>
      <c r="B32" s="13" t="s">
        <v>34</v>
      </c>
      <c r="C32" s="41" t="s">
        <v>47</v>
      </c>
      <c r="D32" s="41"/>
      <c r="E32" s="41"/>
      <c r="F32" s="41"/>
      <c r="G32" s="41"/>
      <c r="H32" s="41" t="s">
        <v>48</v>
      </c>
      <c r="I32" s="41"/>
      <c r="J32" s="41"/>
      <c r="K32" s="13" t="s">
        <v>49</v>
      </c>
      <c r="L32" s="13" t="s">
        <v>50</v>
      </c>
      <c r="M32" s="1"/>
    </row>
    <row r="33" spans="1:13" ht="42.75" customHeight="1">
      <c r="A33" s="1"/>
      <c r="B33" s="11" t="s">
        <v>34</v>
      </c>
      <c r="C33" s="39" t="s">
        <v>40</v>
      </c>
      <c r="D33" s="39"/>
      <c r="E33" s="39"/>
      <c r="F33" s="39"/>
      <c r="G33" s="39"/>
      <c r="H33" s="42">
        <f>2115663+400000</f>
        <v>2515663</v>
      </c>
      <c r="I33" s="42"/>
      <c r="J33" s="42"/>
      <c r="K33" s="14">
        <v>0</v>
      </c>
      <c r="L33" s="14">
        <f>H33+K33</f>
        <v>2515663</v>
      </c>
      <c r="M33" s="1"/>
    </row>
    <row r="34" spans="1:13" ht="17.25" customHeight="1">
      <c r="A34" s="1"/>
      <c r="B34" s="38" t="s">
        <v>46</v>
      </c>
      <c r="C34" s="38"/>
      <c r="D34" s="38"/>
      <c r="E34" s="38"/>
      <c r="F34" s="38"/>
      <c r="G34" s="38"/>
      <c r="H34" s="43">
        <f>H33</f>
        <v>2515663</v>
      </c>
      <c r="I34" s="43"/>
      <c r="J34" s="43"/>
      <c r="K34" s="15">
        <v>0</v>
      </c>
      <c r="L34" s="15">
        <f>H34+K34</f>
        <v>2515663</v>
      </c>
      <c r="M34" s="1"/>
    </row>
    <row r="35" spans="1:13" ht="25.5" customHeight="1">
      <c r="A35" s="1"/>
      <c r="B35" s="37" t="s">
        <v>51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1"/>
    </row>
    <row r="36" spans="1:13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2" t="s">
        <v>42</v>
      </c>
      <c r="M36" s="1"/>
    </row>
    <row r="37" spans="1:13" ht="27" customHeight="1">
      <c r="A37" s="1"/>
      <c r="B37" s="11" t="s">
        <v>32</v>
      </c>
      <c r="C37" s="38" t="s">
        <v>52</v>
      </c>
      <c r="D37" s="38"/>
      <c r="E37" s="38"/>
      <c r="F37" s="38"/>
      <c r="G37" s="38"/>
      <c r="H37" s="38"/>
      <c r="I37" s="38" t="s">
        <v>44</v>
      </c>
      <c r="J37" s="38"/>
      <c r="K37" s="11" t="s">
        <v>45</v>
      </c>
      <c r="L37" s="11" t="s">
        <v>46</v>
      </c>
      <c r="M37" s="1"/>
    </row>
    <row r="38" spans="1:13" ht="13.5" customHeight="1">
      <c r="A38" s="1"/>
      <c r="B38" s="13" t="s">
        <v>34</v>
      </c>
      <c r="C38" s="41" t="s">
        <v>47</v>
      </c>
      <c r="D38" s="41"/>
      <c r="E38" s="41"/>
      <c r="F38" s="41"/>
      <c r="G38" s="41"/>
      <c r="H38" s="41"/>
      <c r="I38" s="41" t="s">
        <v>48</v>
      </c>
      <c r="J38" s="41"/>
      <c r="K38" s="13" t="s">
        <v>49</v>
      </c>
      <c r="L38" s="13" t="s">
        <v>50</v>
      </c>
      <c r="M38" s="1"/>
    </row>
    <row r="39" spans="1:13" ht="13.5" customHeight="1">
      <c r="A39" s="1"/>
      <c r="B39" s="16" t="s">
        <v>34</v>
      </c>
      <c r="C39" s="39" t="s">
        <v>53</v>
      </c>
      <c r="D39" s="39"/>
      <c r="E39" s="39"/>
      <c r="F39" s="39"/>
      <c r="G39" s="39"/>
      <c r="H39" s="39"/>
      <c r="I39" s="42">
        <f>H34</f>
        <v>2515663</v>
      </c>
      <c r="J39" s="42"/>
      <c r="K39" s="14">
        <v>0</v>
      </c>
      <c r="L39" s="14">
        <f>I39+K39</f>
        <v>2515663</v>
      </c>
      <c r="M39" s="1"/>
    </row>
    <row r="40" spans="1:13" ht="13.5" customHeight="1">
      <c r="A40" s="1"/>
      <c r="B40" s="17" t="s">
        <v>6</v>
      </c>
      <c r="C40" s="38" t="s">
        <v>46</v>
      </c>
      <c r="D40" s="38"/>
      <c r="E40" s="38"/>
      <c r="F40" s="38"/>
      <c r="G40" s="38"/>
      <c r="H40" s="38"/>
      <c r="I40" s="43">
        <f>I39</f>
        <v>2515663</v>
      </c>
      <c r="J40" s="43"/>
      <c r="K40" s="15">
        <v>0</v>
      </c>
      <c r="L40" s="15">
        <f>L39</f>
        <v>2515663</v>
      </c>
      <c r="M40" s="1"/>
    </row>
    <row r="41" spans="1:13" ht="25.5" customHeight="1">
      <c r="A41" s="1"/>
      <c r="B41" s="37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1"/>
    </row>
    <row r="42" spans="1:13" ht="25.5" customHeight="1">
      <c r="A42" s="1"/>
      <c r="B42" s="11" t="s">
        <v>32</v>
      </c>
      <c r="C42" s="38" t="s">
        <v>55</v>
      </c>
      <c r="D42" s="38"/>
      <c r="E42" s="11" t="s">
        <v>56</v>
      </c>
      <c r="F42" s="38" t="s">
        <v>57</v>
      </c>
      <c r="G42" s="38"/>
      <c r="H42" s="38"/>
      <c r="I42" s="38" t="s">
        <v>44</v>
      </c>
      <c r="J42" s="38"/>
      <c r="K42" s="11" t="s">
        <v>45</v>
      </c>
      <c r="L42" s="11" t="s">
        <v>46</v>
      </c>
      <c r="M42" s="1"/>
    </row>
    <row r="43" spans="1:13" ht="13.5" customHeight="1">
      <c r="A43" s="1"/>
      <c r="B43" s="13" t="s">
        <v>34</v>
      </c>
      <c r="C43" s="41" t="s">
        <v>47</v>
      </c>
      <c r="D43" s="41"/>
      <c r="E43" s="13" t="s">
        <v>48</v>
      </c>
      <c r="F43" s="41" t="s">
        <v>49</v>
      </c>
      <c r="G43" s="41"/>
      <c r="H43" s="41"/>
      <c r="I43" s="41" t="s">
        <v>50</v>
      </c>
      <c r="J43" s="41"/>
      <c r="K43" s="13" t="s">
        <v>58</v>
      </c>
      <c r="L43" s="13" t="s">
        <v>59</v>
      </c>
      <c r="M43" s="1"/>
    </row>
    <row r="44" spans="1:13" ht="13.5" customHeight="1">
      <c r="A44" s="1"/>
      <c r="B44" s="18" t="s">
        <v>34</v>
      </c>
      <c r="C44" s="44" t="s">
        <v>60</v>
      </c>
      <c r="D44" s="44"/>
      <c r="E44" s="19" t="s">
        <v>6</v>
      </c>
      <c r="F44" s="45" t="s">
        <v>6</v>
      </c>
      <c r="G44" s="45"/>
      <c r="H44" s="45"/>
      <c r="I44" s="45" t="s">
        <v>6</v>
      </c>
      <c r="J44" s="45"/>
      <c r="K44" s="19" t="s">
        <v>6</v>
      </c>
      <c r="L44" s="19" t="s">
        <v>6</v>
      </c>
      <c r="M44" s="1"/>
    </row>
    <row r="45" spans="1:17" ht="24" customHeight="1">
      <c r="A45" s="1"/>
      <c r="B45" s="19" t="s">
        <v>6</v>
      </c>
      <c r="C45" s="39" t="s">
        <v>61</v>
      </c>
      <c r="D45" s="39"/>
      <c r="E45" s="11" t="s">
        <v>62</v>
      </c>
      <c r="F45" s="38" t="s">
        <v>63</v>
      </c>
      <c r="G45" s="38"/>
      <c r="H45" s="38"/>
      <c r="I45" s="46">
        <f>I40</f>
        <v>2515663</v>
      </c>
      <c r="J45" s="46"/>
      <c r="K45" s="20">
        <v>0</v>
      </c>
      <c r="L45" s="20">
        <f>I45+K45</f>
        <v>2515663</v>
      </c>
      <c r="M45" s="1"/>
      <c r="O45">
        <f>O49+O50+O52+1656</f>
        <v>2421568.8000000003</v>
      </c>
      <c r="Q45" s="22"/>
    </row>
    <row r="46" spans="1:13" ht="13.5" customHeight="1">
      <c r="A46" s="1"/>
      <c r="B46" s="18" t="s">
        <v>47</v>
      </c>
      <c r="C46" s="44" t="s">
        <v>64</v>
      </c>
      <c r="D46" s="44"/>
      <c r="E46" s="19" t="s">
        <v>6</v>
      </c>
      <c r="F46" s="45" t="s">
        <v>6</v>
      </c>
      <c r="G46" s="45"/>
      <c r="H46" s="45"/>
      <c r="I46" s="45" t="s">
        <v>6</v>
      </c>
      <c r="J46" s="45"/>
      <c r="K46" s="19" t="s">
        <v>6</v>
      </c>
      <c r="L46" s="20"/>
      <c r="M46" s="1"/>
    </row>
    <row r="47" spans="1:13" ht="24" customHeight="1">
      <c r="A47" s="1"/>
      <c r="B47" s="19" t="s">
        <v>6</v>
      </c>
      <c r="C47" s="39" t="s">
        <v>65</v>
      </c>
      <c r="D47" s="39"/>
      <c r="E47" s="11" t="s">
        <v>66</v>
      </c>
      <c r="F47" s="38" t="s">
        <v>67</v>
      </c>
      <c r="G47" s="38"/>
      <c r="H47" s="38"/>
      <c r="I47" s="46">
        <f>I48+I52</f>
        <v>320</v>
      </c>
      <c r="J47" s="46"/>
      <c r="K47" s="20">
        <v>0</v>
      </c>
      <c r="L47" s="20">
        <f aca="true" t="shared" si="0" ref="L47:L65">I47+K47</f>
        <v>320</v>
      </c>
      <c r="M47" s="1"/>
    </row>
    <row r="48" spans="1:13" ht="24" customHeight="1">
      <c r="A48" s="1"/>
      <c r="B48" s="19" t="s">
        <v>6</v>
      </c>
      <c r="C48" s="39" t="s">
        <v>68</v>
      </c>
      <c r="D48" s="39"/>
      <c r="E48" s="11" t="s">
        <v>66</v>
      </c>
      <c r="F48" s="38" t="s">
        <v>67</v>
      </c>
      <c r="G48" s="38"/>
      <c r="H48" s="38"/>
      <c r="I48" s="53">
        <f>I49+I50+I51</f>
        <v>242</v>
      </c>
      <c r="J48" s="53"/>
      <c r="K48" s="20">
        <v>0</v>
      </c>
      <c r="L48" s="20">
        <f t="shared" si="0"/>
        <v>242</v>
      </c>
      <c r="M48" s="1"/>
    </row>
    <row r="49" spans="1:17" ht="13.5" customHeight="1">
      <c r="A49" s="1"/>
      <c r="B49" s="19" t="s">
        <v>6</v>
      </c>
      <c r="C49" s="39" t="s">
        <v>69</v>
      </c>
      <c r="D49" s="39"/>
      <c r="E49" s="11" t="s">
        <v>66</v>
      </c>
      <c r="F49" s="38" t="s">
        <v>67</v>
      </c>
      <c r="G49" s="38"/>
      <c r="H49" s="38"/>
      <c r="I49" s="53">
        <v>190</v>
      </c>
      <c r="J49" s="53"/>
      <c r="K49" s="20">
        <v>0</v>
      </c>
      <c r="L49" s="20">
        <f t="shared" si="0"/>
        <v>190</v>
      </c>
      <c r="M49" s="1"/>
      <c r="O49">
        <f>I49*I59*12</f>
        <v>686690.4</v>
      </c>
      <c r="Q49" s="22"/>
    </row>
    <row r="50" spans="1:17" ht="13.5" customHeight="1">
      <c r="A50" s="1"/>
      <c r="B50" s="19" t="s">
        <v>6</v>
      </c>
      <c r="C50" s="39" t="s">
        <v>70</v>
      </c>
      <c r="D50" s="39"/>
      <c r="E50" s="11" t="s">
        <v>66</v>
      </c>
      <c r="F50" s="38" t="s">
        <v>67</v>
      </c>
      <c r="G50" s="38"/>
      <c r="H50" s="38"/>
      <c r="I50" s="53">
        <v>52</v>
      </c>
      <c r="J50" s="53"/>
      <c r="K50" s="20">
        <v>0</v>
      </c>
      <c r="L50" s="20">
        <f t="shared" si="0"/>
        <v>52</v>
      </c>
      <c r="M50" s="1"/>
      <c r="O50">
        <f>I50*I60*12</f>
        <v>133224</v>
      </c>
      <c r="Q50" s="22"/>
    </row>
    <row r="51" spans="1:13" ht="13.5" customHeight="1">
      <c r="A51" s="1"/>
      <c r="B51" s="19" t="s">
        <v>6</v>
      </c>
      <c r="C51" s="39" t="s">
        <v>71</v>
      </c>
      <c r="D51" s="39"/>
      <c r="E51" s="11" t="s">
        <v>66</v>
      </c>
      <c r="F51" s="38" t="s">
        <v>67</v>
      </c>
      <c r="G51" s="38"/>
      <c r="H51" s="38"/>
      <c r="I51" s="53">
        <v>0</v>
      </c>
      <c r="J51" s="53"/>
      <c r="K51" s="20">
        <v>0</v>
      </c>
      <c r="L51" s="20">
        <f t="shared" si="0"/>
        <v>0</v>
      </c>
      <c r="M51" s="1"/>
    </row>
    <row r="52" spans="1:15" ht="36" customHeight="1">
      <c r="A52" s="1"/>
      <c r="B52" s="19" t="s">
        <v>6</v>
      </c>
      <c r="C52" s="39" t="s">
        <v>72</v>
      </c>
      <c r="D52" s="39"/>
      <c r="E52" s="11" t="s">
        <v>66</v>
      </c>
      <c r="F52" s="38" t="s">
        <v>67</v>
      </c>
      <c r="G52" s="38"/>
      <c r="H52" s="38"/>
      <c r="I52" s="53">
        <f>I53+I54+I55+I56+I57</f>
        <v>78</v>
      </c>
      <c r="J52" s="53"/>
      <c r="K52" s="20">
        <v>0</v>
      </c>
      <c r="L52" s="20">
        <f t="shared" si="0"/>
        <v>78</v>
      </c>
      <c r="M52" s="1"/>
      <c r="O52">
        <f>I52*I62*12</f>
        <v>1599998.4000000001</v>
      </c>
    </row>
    <row r="53" spans="1:17" ht="13.5" customHeight="1">
      <c r="A53" s="1"/>
      <c r="B53" s="19" t="s">
        <v>6</v>
      </c>
      <c r="C53" s="39" t="s">
        <v>69</v>
      </c>
      <c r="D53" s="39"/>
      <c r="E53" s="11" t="s">
        <v>66</v>
      </c>
      <c r="F53" s="38" t="s">
        <v>67</v>
      </c>
      <c r="G53" s="38"/>
      <c r="H53" s="38"/>
      <c r="I53" s="53">
        <v>63</v>
      </c>
      <c r="J53" s="53"/>
      <c r="K53" s="20">
        <v>0</v>
      </c>
      <c r="L53" s="20">
        <f>I53+K53</f>
        <v>63</v>
      </c>
      <c r="M53" s="1"/>
      <c r="Q53" s="22"/>
    </row>
    <row r="54" spans="1:17" ht="13.5" customHeight="1">
      <c r="A54" s="1"/>
      <c r="B54" s="19" t="s">
        <v>6</v>
      </c>
      <c r="C54" s="39" t="s">
        <v>107</v>
      </c>
      <c r="D54" s="39"/>
      <c r="E54" s="11" t="s">
        <v>66</v>
      </c>
      <c r="F54" s="38" t="s">
        <v>67</v>
      </c>
      <c r="G54" s="38"/>
      <c r="H54" s="38"/>
      <c r="I54" s="53">
        <v>4</v>
      </c>
      <c r="J54" s="53"/>
      <c r="K54" s="20">
        <v>0</v>
      </c>
      <c r="L54" s="20">
        <f t="shared" si="0"/>
        <v>4</v>
      </c>
      <c r="M54" s="1"/>
      <c r="Q54" s="22"/>
    </row>
    <row r="55" spans="1:17" ht="13.5" customHeight="1">
      <c r="A55" s="1"/>
      <c r="B55" s="19" t="s">
        <v>6</v>
      </c>
      <c r="C55" s="39" t="s">
        <v>74</v>
      </c>
      <c r="D55" s="39"/>
      <c r="E55" s="11" t="s">
        <v>66</v>
      </c>
      <c r="F55" s="38" t="s">
        <v>67</v>
      </c>
      <c r="G55" s="38"/>
      <c r="H55" s="38"/>
      <c r="I55" s="53">
        <v>11</v>
      </c>
      <c r="J55" s="53"/>
      <c r="K55" s="20">
        <v>0</v>
      </c>
      <c r="L55" s="20">
        <f t="shared" si="0"/>
        <v>11</v>
      </c>
      <c r="M55" s="1"/>
      <c r="Q55" s="22"/>
    </row>
    <row r="56" spans="1:13" ht="24" customHeight="1">
      <c r="A56" s="1"/>
      <c r="B56" s="19" t="s">
        <v>6</v>
      </c>
      <c r="C56" s="39" t="s">
        <v>75</v>
      </c>
      <c r="D56" s="39"/>
      <c r="E56" s="11" t="s">
        <v>66</v>
      </c>
      <c r="F56" s="38" t="s">
        <v>67</v>
      </c>
      <c r="G56" s="38"/>
      <c r="H56" s="38"/>
      <c r="I56" s="53">
        <v>0</v>
      </c>
      <c r="J56" s="53"/>
      <c r="K56" s="20">
        <v>0</v>
      </c>
      <c r="L56" s="20">
        <f>I56+K56</f>
        <v>0</v>
      </c>
      <c r="M56" s="1"/>
    </row>
    <row r="57" spans="1:13" ht="24" customHeight="1">
      <c r="A57" s="1"/>
      <c r="B57" s="19" t="s">
        <v>6</v>
      </c>
      <c r="C57" s="39" t="s">
        <v>76</v>
      </c>
      <c r="D57" s="39"/>
      <c r="E57" s="11" t="s">
        <v>66</v>
      </c>
      <c r="F57" s="38" t="s">
        <v>67</v>
      </c>
      <c r="G57" s="38"/>
      <c r="H57" s="38"/>
      <c r="I57" s="46">
        <v>0</v>
      </c>
      <c r="J57" s="46"/>
      <c r="K57" s="20">
        <v>0</v>
      </c>
      <c r="L57" s="20">
        <f t="shared" si="0"/>
        <v>0</v>
      </c>
      <c r="M57" s="1"/>
    </row>
    <row r="58" spans="1:13" ht="13.5" customHeight="1">
      <c r="A58" s="1"/>
      <c r="B58" s="18" t="s">
        <v>48</v>
      </c>
      <c r="C58" s="44" t="s">
        <v>77</v>
      </c>
      <c r="D58" s="44"/>
      <c r="E58" s="19" t="s">
        <v>6</v>
      </c>
      <c r="F58" s="45" t="s">
        <v>6</v>
      </c>
      <c r="G58" s="45"/>
      <c r="H58" s="45"/>
      <c r="I58" s="45" t="s">
        <v>6</v>
      </c>
      <c r="J58" s="45"/>
      <c r="K58" s="19" t="s">
        <v>6</v>
      </c>
      <c r="L58" s="20"/>
      <c r="M58" s="1"/>
    </row>
    <row r="59" spans="1:13" ht="24" customHeight="1">
      <c r="A59" s="1"/>
      <c r="B59" s="19" t="s">
        <v>6</v>
      </c>
      <c r="C59" s="39" t="s">
        <v>78</v>
      </c>
      <c r="D59" s="39"/>
      <c r="E59" s="11" t="s">
        <v>79</v>
      </c>
      <c r="F59" s="38" t="s">
        <v>80</v>
      </c>
      <c r="G59" s="38"/>
      <c r="H59" s="38"/>
      <c r="I59" s="46">
        <v>301.18</v>
      </c>
      <c r="J59" s="46"/>
      <c r="K59" s="20">
        <v>0</v>
      </c>
      <c r="L59" s="20">
        <f t="shared" si="0"/>
        <v>301.18</v>
      </c>
      <c r="M59" s="1"/>
    </row>
    <row r="60" spans="1:13" ht="24" customHeight="1">
      <c r="A60" s="1"/>
      <c r="B60" s="19" t="s">
        <v>6</v>
      </c>
      <c r="C60" s="39" t="s">
        <v>81</v>
      </c>
      <c r="D60" s="39"/>
      <c r="E60" s="11" t="s">
        <v>79</v>
      </c>
      <c r="F60" s="38" t="s">
        <v>80</v>
      </c>
      <c r="G60" s="38"/>
      <c r="H60" s="38"/>
      <c r="I60" s="46">
        <v>213.5</v>
      </c>
      <c r="J60" s="46"/>
      <c r="K60" s="20">
        <v>0</v>
      </c>
      <c r="L60" s="20">
        <f t="shared" si="0"/>
        <v>213.5</v>
      </c>
      <c r="M60" s="1"/>
    </row>
    <row r="61" spans="1:13" ht="24" customHeight="1">
      <c r="A61" s="1"/>
      <c r="B61" s="19" t="s">
        <v>6</v>
      </c>
      <c r="C61" s="39" t="s">
        <v>82</v>
      </c>
      <c r="D61" s="39"/>
      <c r="E61" s="11" t="s">
        <v>79</v>
      </c>
      <c r="F61" s="38" t="s">
        <v>80</v>
      </c>
      <c r="G61" s="38"/>
      <c r="H61" s="38"/>
      <c r="I61" s="46">
        <v>0</v>
      </c>
      <c r="J61" s="46"/>
      <c r="K61" s="20">
        <v>0</v>
      </c>
      <c r="L61" s="20">
        <f t="shared" si="0"/>
        <v>0</v>
      </c>
      <c r="M61" s="1"/>
    </row>
    <row r="62" spans="1:13" ht="24" customHeight="1">
      <c r="A62" s="1"/>
      <c r="B62" s="19" t="s">
        <v>6</v>
      </c>
      <c r="C62" s="39" t="s">
        <v>83</v>
      </c>
      <c r="D62" s="39"/>
      <c r="E62" s="11" t="s">
        <v>79</v>
      </c>
      <c r="F62" s="38" t="s">
        <v>80</v>
      </c>
      <c r="G62" s="38"/>
      <c r="H62" s="38"/>
      <c r="I62" s="46">
        <v>1709.4</v>
      </c>
      <c r="J62" s="46"/>
      <c r="K62" s="20">
        <v>0</v>
      </c>
      <c r="L62" s="20">
        <f>I62+K62</f>
        <v>1709.4</v>
      </c>
      <c r="M62" s="1"/>
    </row>
    <row r="63" spans="1:13" ht="24" customHeight="1">
      <c r="A63" s="1"/>
      <c r="B63" s="19" t="s">
        <v>6</v>
      </c>
      <c r="C63" s="39" t="s">
        <v>108</v>
      </c>
      <c r="D63" s="39"/>
      <c r="E63" s="11" t="s">
        <v>79</v>
      </c>
      <c r="F63" s="38" t="s">
        <v>80</v>
      </c>
      <c r="G63" s="38"/>
      <c r="H63" s="38"/>
      <c r="I63" s="46">
        <v>1709.4</v>
      </c>
      <c r="J63" s="46"/>
      <c r="K63" s="20">
        <v>0</v>
      </c>
      <c r="L63" s="20">
        <f t="shared" si="0"/>
        <v>1709.4</v>
      </c>
      <c r="M63" s="1"/>
    </row>
    <row r="64" spans="1:13" ht="24" customHeight="1">
      <c r="A64" s="1"/>
      <c r="B64" s="19" t="s">
        <v>6</v>
      </c>
      <c r="C64" s="39" t="s">
        <v>85</v>
      </c>
      <c r="D64" s="39"/>
      <c r="E64" s="11" t="s">
        <v>79</v>
      </c>
      <c r="F64" s="38" t="s">
        <v>80</v>
      </c>
      <c r="G64" s="38"/>
      <c r="H64" s="38"/>
      <c r="I64" s="46">
        <v>1709.4</v>
      </c>
      <c r="J64" s="46"/>
      <c r="K64" s="20">
        <v>0</v>
      </c>
      <c r="L64" s="20">
        <f t="shared" si="0"/>
        <v>1709.4</v>
      </c>
      <c r="M64" s="1"/>
    </row>
    <row r="65" spans="1:13" ht="47.25" customHeight="1">
      <c r="A65" s="1"/>
      <c r="B65" s="19" t="s">
        <v>6</v>
      </c>
      <c r="C65" s="39" t="s">
        <v>86</v>
      </c>
      <c r="D65" s="39"/>
      <c r="E65" s="11" t="s">
        <v>79</v>
      </c>
      <c r="F65" s="38" t="s">
        <v>80</v>
      </c>
      <c r="G65" s="38"/>
      <c r="H65" s="38"/>
      <c r="I65" s="46">
        <v>1709.4</v>
      </c>
      <c r="J65" s="46"/>
      <c r="K65" s="20">
        <v>0</v>
      </c>
      <c r="L65" s="20">
        <f t="shared" si="0"/>
        <v>1709.4</v>
      </c>
      <c r="M65" s="1"/>
    </row>
    <row r="66" spans="1:13" ht="13.5" customHeight="1">
      <c r="A66" s="1"/>
      <c r="B66" s="18" t="s">
        <v>49</v>
      </c>
      <c r="C66" s="44" t="s">
        <v>88</v>
      </c>
      <c r="D66" s="44"/>
      <c r="E66" s="19" t="s">
        <v>6</v>
      </c>
      <c r="F66" s="45" t="s">
        <v>6</v>
      </c>
      <c r="G66" s="45"/>
      <c r="H66" s="45"/>
      <c r="I66" s="45" t="s">
        <v>6</v>
      </c>
      <c r="J66" s="45"/>
      <c r="K66" s="19" t="s">
        <v>6</v>
      </c>
      <c r="L66" s="19" t="s">
        <v>6</v>
      </c>
      <c r="M66" s="1"/>
    </row>
    <row r="67" spans="1:13" ht="33" customHeight="1">
      <c r="A67" s="1"/>
      <c r="B67" s="19" t="s">
        <v>6</v>
      </c>
      <c r="C67" s="39" t="s">
        <v>89</v>
      </c>
      <c r="D67" s="39"/>
      <c r="E67" s="11" t="s">
        <v>97</v>
      </c>
      <c r="F67" s="38" t="s">
        <v>80</v>
      </c>
      <c r="G67" s="38"/>
      <c r="H67" s="38"/>
      <c r="I67" s="46">
        <v>100</v>
      </c>
      <c r="J67" s="46"/>
      <c r="K67" s="20">
        <v>0</v>
      </c>
      <c r="L67" s="20">
        <f>I67+K67</f>
        <v>100</v>
      </c>
      <c r="M67" s="1"/>
    </row>
    <row r="68" spans="1:13" ht="12.75" customHeight="1">
      <c r="A68" s="1"/>
      <c r="B68" s="49" t="s">
        <v>102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1"/>
    </row>
    <row r="69" spans="1:13" ht="22.5" customHeight="1">
      <c r="A69" s="1"/>
      <c r="B69" s="1"/>
      <c r="C69" s="26" t="s">
        <v>98</v>
      </c>
      <c r="D69" s="26"/>
      <c r="E69" s="26"/>
      <c r="F69" s="1"/>
      <c r="G69" s="1"/>
      <c r="H69" s="1"/>
      <c r="I69" s="47" t="s">
        <v>106</v>
      </c>
      <c r="J69" s="47"/>
      <c r="K69" s="47"/>
      <c r="L69" s="1"/>
      <c r="M69" s="1"/>
    </row>
    <row r="70" spans="1:13" ht="10.5" customHeight="1">
      <c r="A70" s="1"/>
      <c r="B70" s="1"/>
      <c r="C70" s="1"/>
      <c r="D70" s="1"/>
      <c r="E70" s="1"/>
      <c r="F70" s="21" t="s">
        <v>90</v>
      </c>
      <c r="G70" s="1"/>
      <c r="H70" s="1"/>
      <c r="I70" s="48" t="s">
        <v>91</v>
      </c>
      <c r="J70" s="48"/>
      <c r="K70" s="48"/>
      <c r="L70" s="1"/>
      <c r="M70" s="1"/>
    </row>
    <row r="71" spans="1:13" ht="13.5" customHeight="1">
      <c r="A71" s="1"/>
      <c r="B71" s="1"/>
      <c r="C71" s="36" t="s">
        <v>92</v>
      </c>
      <c r="D71" s="36"/>
      <c r="E71" s="36"/>
      <c r="F71" s="1"/>
      <c r="G71" s="1"/>
      <c r="H71" s="1"/>
      <c r="I71" s="1"/>
      <c r="J71" s="1"/>
      <c r="K71" s="1"/>
      <c r="L71" s="1"/>
      <c r="M71" s="1"/>
    </row>
    <row r="72" spans="1:13" ht="21.75" customHeight="1">
      <c r="A72" s="1"/>
      <c r="B72" s="1"/>
      <c r="C72" s="30" t="s">
        <v>93</v>
      </c>
      <c r="D72" s="30"/>
      <c r="E72" s="30"/>
      <c r="F72" s="1"/>
      <c r="G72" s="1"/>
      <c r="H72" s="1"/>
      <c r="I72" s="1"/>
      <c r="J72" s="1"/>
      <c r="K72" s="1"/>
      <c r="L72" s="1"/>
      <c r="M72" s="1"/>
    </row>
    <row r="73" spans="1:13" ht="22.5" customHeight="1">
      <c r="A73" s="1"/>
      <c r="B73" s="1"/>
      <c r="C73" s="26" t="s">
        <v>94</v>
      </c>
      <c r="D73" s="26"/>
      <c r="E73" s="26"/>
      <c r="F73" s="1"/>
      <c r="G73" s="1"/>
      <c r="H73" s="1"/>
      <c r="I73" s="47" t="s">
        <v>101</v>
      </c>
      <c r="J73" s="47"/>
      <c r="K73" s="47"/>
      <c r="L73" s="1"/>
      <c r="M73" s="1"/>
    </row>
    <row r="74" spans="1:13" ht="12.75" customHeight="1">
      <c r="A74" s="1"/>
      <c r="B74" s="1"/>
      <c r="C74" s="1"/>
      <c r="D74" s="1"/>
      <c r="E74" s="1"/>
      <c r="F74" s="21" t="s">
        <v>90</v>
      </c>
      <c r="G74" s="1"/>
      <c r="H74" s="1"/>
      <c r="I74" s="48" t="s">
        <v>91</v>
      </c>
      <c r="J74" s="48"/>
      <c r="K74" s="48"/>
      <c r="L74" s="1"/>
      <c r="M74" s="1"/>
    </row>
    <row r="75" spans="1:13" ht="21.75" customHeight="1">
      <c r="A75" s="1"/>
      <c r="B75" s="1"/>
      <c r="C75" s="51" t="s">
        <v>109</v>
      </c>
      <c r="D75" s="51"/>
      <c r="E75" s="51"/>
      <c r="F75" s="1"/>
      <c r="G75" s="1"/>
      <c r="H75" s="1"/>
      <c r="I75" s="1"/>
      <c r="J75" s="1"/>
      <c r="K75" s="1"/>
      <c r="L75" s="1"/>
      <c r="M75" s="1"/>
    </row>
    <row r="76" spans="1:13" ht="13.5" customHeight="1">
      <c r="A76" s="1"/>
      <c r="B76" s="1"/>
      <c r="C76" s="50" t="s">
        <v>95</v>
      </c>
      <c r="D76" s="50"/>
      <c r="E76" s="50"/>
      <c r="F76" s="1"/>
      <c r="G76" s="1"/>
      <c r="H76" s="1"/>
      <c r="I76" s="1"/>
      <c r="J76" s="1"/>
      <c r="K76" s="1"/>
      <c r="L76" s="1"/>
      <c r="M76" s="1"/>
    </row>
  </sheetData>
  <sheetProtection/>
  <mergeCells count="136">
    <mergeCell ref="J1:L1"/>
    <mergeCell ref="J2:L2"/>
    <mergeCell ref="G3:L3"/>
    <mergeCell ref="G4:L4"/>
    <mergeCell ref="G5:L5"/>
    <mergeCell ref="G6:L6"/>
    <mergeCell ref="G7:L7"/>
    <mergeCell ref="G8:L8"/>
    <mergeCell ref="G9:L9"/>
    <mergeCell ref="B10:L10"/>
    <mergeCell ref="B11:L11"/>
    <mergeCell ref="D12:K12"/>
    <mergeCell ref="D13:K13"/>
    <mergeCell ref="D14:K14"/>
    <mergeCell ref="D15:K15"/>
    <mergeCell ref="F16:K16"/>
    <mergeCell ref="F17:K17"/>
    <mergeCell ref="B18:L18"/>
    <mergeCell ref="B19:L19"/>
    <mergeCell ref="B20:L20"/>
    <mergeCell ref="B21:L21"/>
    <mergeCell ref="C22:L22"/>
    <mergeCell ref="C23:L23"/>
    <mergeCell ref="B24:L24"/>
    <mergeCell ref="B25:L25"/>
    <mergeCell ref="B26:L26"/>
    <mergeCell ref="C27:L27"/>
    <mergeCell ref="C28:L28"/>
    <mergeCell ref="B29:L29"/>
    <mergeCell ref="C31:G31"/>
    <mergeCell ref="H31:J31"/>
    <mergeCell ref="C32:G32"/>
    <mergeCell ref="H32:J32"/>
    <mergeCell ref="C33:G33"/>
    <mergeCell ref="H33:J33"/>
    <mergeCell ref="B34:G34"/>
    <mergeCell ref="H34:J34"/>
    <mergeCell ref="B35:L35"/>
    <mergeCell ref="C37:H37"/>
    <mergeCell ref="I37:J37"/>
    <mergeCell ref="C38:H38"/>
    <mergeCell ref="I38:J38"/>
    <mergeCell ref="C39:H39"/>
    <mergeCell ref="I39:J39"/>
    <mergeCell ref="C40:H40"/>
    <mergeCell ref="I40:J40"/>
    <mergeCell ref="B41:L41"/>
    <mergeCell ref="C42:D42"/>
    <mergeCell ref="F42:H42"/>
    <mergeCell ref="I42:J42"/>
    <mergeCell ref="C43:D43"/>
    <mergeCell ref="F43:H43"/>
    <mergeCell ref="I43:J43"/>
    <mergeCell ref="C44:D44"/>
    <mergeCell ref="F44:H44"/>
    <mergeCell ref="I44:J44"/>
    <mergeCell ref="C45:D45"/>
    <mergeCell ref="F45:H45"/>
    <mergeCell ref="I45:J45"/>
    <mergeCell ref="C46:D46"/>
    <mergeCell ref="F46:H46"/>
    <mergeCell ref="I46:J46"/>
    <mergeCell ref="C47:D47"/>
    <mergeCell ref="F47:H47"/>
    <mergeCell ref="I47:J47"/>
    <mergeCell ref="C48:D48"/>
    <mergeCell ref="F48:H48"/>
    <mergeCell ref="I48:J48"/>
    <mergeCell ref="C49:D49"/>
    <mergeCell ref="F49:H49"/>
    <mergeCell ref="I49:J49"/>
    <mergeCell ref="C50:D50"/>
    <mergeCell ref="F50:H50"/>
    <mergeCell ref="I50:J50"/>
    <mergeCell ref="C51:D51"/>
    <mergeCell ref="F51:H51"/>
    <mergeCell ref="I51:J51"/>
    <mergeCell ref="C52:D52"/>
    <mergeCell ref="F52:H52"/>
    <mergeCell ref="I52:J52"/>
    <mergeCell ref="C54:D54"/>
    <mergeCell ref="F54:H54"/>
    <mergeCell ref="I54:J54"/>
    <mergeCell ref="C55:D55"/>
    <mergeCell ref="F55:H55"/>
    <mergeCell ref="I55:J55"/>
    <mergeCell ref="C57:D57"/>
    <mergeCell ref="F57:H57"/>
    <mergeCell ref="I57:J57"/>
    <mergeCell ref="C58:D58"/>
    <mergeCell ref="F58:H58"/>
    <mergeCell ref="I58:J58"/>
    <mergeCell ref="C59:D59"/>
    <mergeCell ref="F59:H59"/>
    <mergeCell ref="I59:J59"/>
    <mergeCell ref="C60:D60"/>
    <mergeCell ref="F60:H60"/>
    <mergeCell ref="I60:J60"/>
    <mergeCell ref="I65:J65"/>
    <mergeCell ref="C61:D61"/>
    <mergeCell ref="F61:H61"/>
    <mergeCell ref="I61:J61"/>
    <mergeCell ref="C63:D63"/>
    <mergeCell ref="F63:H63"/>
    <mergeCell ref="I63:J63"/>
    <mergeCell ref="I62:J62"/>
    <mergeCell ref="F66:H66"/>
    <mergeCell ref="I66:J66"/>
    <mergeCell ref="C67:D67"/>
    <mergeCell ref="F67:H67"/>
    <mergeCell ref="I67:J67"/>
    <mergeCell ref="C64:D64"/>
    <mergeCell ref="F64:H64"/>
    <mergeCell ref="I64:J64"/>
    <mergeCell ref="C65:D65"/>
    <mergeCell ref="F65:H65"/>
    <mergeCell ref="C75:E75"/>
    <mergeCell ref="C76:E76"/>
    <mergeCell ref="C53:D53"/>
    <mergeCell ref="F53:H53"/>
    <mergeCell ref="I53:J53"/>
    <mergeCell ref="C62:D62"/>
    <mergeCell ref="F62:H62"/>
    <mergeCell ref="B68:L68"/>
    <mergeCell ref="C69:E69"/>
    <mergeCell ref="I69:K69"/>
    <mergeCell ref="C56:D56"/>
    <mergeCell ref="F56:H56"/>
    <mergeCell ref="I56:J56"/>
    <mergeCell ref="C73:E73"/>
    <mergeCell ref="I73:K73"/>
    <mergeCell ref="I74:K74"/>
    <mergeCell ref="I70:K70"/>
    <mergeCell ref="C71:E71"/>
    <mergeCell ref="C72:E72"/>
    <mergeCell ref="C66:D6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3" manualBreakCount="3">
    <brk id="20" max="255" man="1"/>
    <brk id="40" max="255" man="1"/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B37">
      <selection activeCell="V49" sqref="V4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1" width="15.140625" style="0" customWidth="1"/>
    <col min="12" max="12" width="17.28125" style="0" customWidth="1"/>
    <col min="13" max="14" width="8.8515625" style="0" hidden="1" customWidth="1"/>
    <col min="17" max="17" width="10.57421875" style="0" bestFit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23" t="s">
        <v>0</v>
      </c>
      <c r="K1" s="23"/>
      <c r="L1" s="23"/>
      <c r="M1" s="1"/>
    </row>
    <row r="2" spans="1:13" ht="32.25" customHeight="1">
      <c r="A2" s="1"/>
      <c r="B2" s="1"/>
      <c r="C2" s="1"/>
      <c r="D2" s="1"/>
      <c r="E2" s="1"/>
      <c r="F2" s="1"/>
      <c r="G2" s="1"/>
      <c r="H2" s="1"/>
      <c r="I2" s="1"/>
      <c r="J2" s="24" t="s">
        <v>1</v>
      </c>
      <c r="K2" s="24"/>
      <c r="L2" s="24"/>
      <c r="M2" s="1"/>
    </row>
    <row r="3" spans="1:13" ht="13.5" customHeight="1">
      <c r="A3" s="1"/>
      <c r="B3" s="1"/>
      <c r="C3" s="1"/>
      <c r="D3" s="1"/>
      <c r="E3" s="1"/>
      <c r="F3" s="1"/>
      <c r="G3" s="25" t="s">
        <v>2</v>
      </c>
      <c r="H3" s="25"/>
      <c r="I3" s="25"/>
      <c r="J3" s="25"/>
      <c r="K3" s="25"/>
      <c r="L3" s="25"/>
      <c r="M3" s="1"/>
    </row>
    <row r="4" spans="1:13" ht="13.5" customHeight="1">
      <c r="A4" s="1"/>
      <c r="B4" s="1"/>
      <c r="C4" s="1"/>
      <c r="D4" s="1"/>
      <c r="E4" s="1"/>
      <c r="F4" s="1"/>
      <c r="G4" s="26" t="s">
        <v>3</v>
      </c>
      <c r="H4" s="26"/>
      <c r="I4" s="26"/>
      <c r="J4" s="26"/>
      <c r="K4" s="26"/>
      <c r="L4" s="26"/>
      <c r="M4" s="1"/>
    </row>
    <row r="5" spans="1:13" ht="17.25" customHeight="1">
      <c r="A5" s="1"/>
      <c r="B5" s="1"/>
      <c r="C5" s="1"/>
      <c r="D5" s="1"/>
      <c r="E5" s="1"/>
      <c r="F5" s="1"/>
      <c r="G5" s="27" t="s">
        <v>4</v>
      </c>
      <c r="H5" s="27"/>
      <c r="I5" s="27"/>
      <c r="J5" s="27"/>
      <c r="K5" s="27"/>
      <c r="L5" s="27"/>
      <c r="M5" s="1"/>
    </row>
    <row r="6" spans="1:13" ht="9.75" customHeight="1">
      <c r="A6" s="1"/>
      <c r="B6" s="1"/>
      <c r="C6" s="1"/>
      <c r="D6" s="1"/>
      <c r="E6" s="1"/>
      <c r="F6" s="1"/>
      <c r="G6" s="28" t="s">
        <v>5</v>
      </c>
      <c r="H6" s="28"/>
      <c r="I6" s="28"/>
      <c r="J6" s="28"/>
      <c r="K6" s="28"/>
      <c r="L6" s="28"/>
      <c r="M6" s="1"/>
    </row>
    <row r="7" spans="1:13" ht="14.25" customHeight="1">
      <c r="A7" s="1"/>
      <c r="B7" s="1"/>
      <c r="C7" s="1"/>
      <c r="D7" s="1"/>
      <c r="E7" s="1"/>
      <c r="F7" s="1"/>
      <c r="G7" s="29" t="s">
        <v>6</v>
      </c>
      <c r="H7" s="29"/>
      <c r="I7" s="29"/>
      <c r="J7" s="29"/>
      <c r="K7" s="29"/>
      <c r="L7" s="29"/>
      <c r="M7" s="1"/>
    </row>
    <row r="8" spans="1:13" ht="13.5" customHeight="1">
      <c r="A8" s="1"/>
      <c r="B8" s="1"/>
      <c r="C8" s="1"/>
      <c r="D8" s="1"/>
      <c r="E8" s="1"/>
      <c r="F8" s="1"/>
      <c r="G8" s="28" t="s">
        <v>7</v>
      </c>
      <c r="H8" s="28"/>
      <c r="I8" s="28"/>
      <c r="J8" s="28"/>
      <c r="K8" s="28"/>
      <c r="L8" s="28"/>
      <c r="M8" s="1"/>
    </row>
    <row r="9" spans="1:13" ht="21.75" customHeight="1">
      <c r="A9" s="1"/>
      <c r="B9" s="1"/>
      <c r="C9" s="1"/>
      <c r="D9" s="1"/>
      <c r="E9" s="1"/>
      <c r="F9" s="1"/>
      <c r="G9" s="30" t="s">
        <v>110</v>
      </c>
      <c r="H9" s="30"/>
      <c r="I9" s="30"/>
      <c r="J9" s="30"/>
      <c r="K9" s="30"/>
      <c r="L9" s="30"/>
      <c r="M9" s="1"/>
    </row>
    <row r="10" spans="1:13" ht="21" customHeight="1">
      <c r="A10" s="1"/>
      <c r="B10" s="31" t="s">
        <v>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1"/>
    </row>
    <row r="11" spans="1:13" ht="21" customHeight="1">
      <c r="A11" s="1"/>
      <c r="B11" s="32" t="s">
        <v>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1"/>
    </row>
    <row r="12" spans="1:13" ht="18" customHeight="1">
      <c r="A12" s="1"/>
      <c r="B12" s="2" t="s">
        <v>10</v>
      </c>
      <c r="C12" s="3" t="s">
        <v>11</v>
      </c>
      <c r="D12" s="30" t="s">
        <v>4</v>
      </c>
      <c r="E12" s="30"/>
      <c r="F12" s="30"/>
      <c r="G12" s="30"/>
      <c r="H12" s="30"/>
      <c r="I12" s="30"/>
      <c r="J12" s="30"/>
      <c r="K12" s="30"/>
      <c r="L12" s="4" t="s">
        <v>12</v>
      </c>
      <c r="M12" s="1"/>
    </row>
    <row r="13" spans="1:13" ht="19.5" customHeight="1">
      <c r="A13" s="1"/>
      <c r="B13" s="1"/>
      <c r="C13" s="5" t="s">
        <v>13</v>
      </c>
      <c r="D13" s="33" t="s">
        <v>14</v>
      </c>
      <c r="E13" s="33"/>
      <c r="F13" s="33"/>
      <c r="G13" s="33"/>
      <c r="H13" s="33"/>
      <c r="I13" s="33"/>
      <c r="J13" s="33"/>
      <c r="K13" s="33"/>
      <c r="L13" s="6" t="s">
        <v>15</v>
      </c>
      <c r="M13" s="1"/>
    </row>
    <row r="14" spans="1:13" ht="18" customHeight="1">
      <c r="A14" s="1"/>
      <c r="B14" s="2" t="s">
        <v>16</v>
      </c>
      <c r="C14" s="3" t="s">
        <v>17</v>
      </c>
      <c r="D14" s="30" t="s">
        <v>4</v>
      </c>
      <c r="E14" s="30"/>
      <c r="F14" s="30"/>
      <c r="G14" s="30"/>
      <c r="H14" s="30"/>
      <c r="I14" s="30"/>
      <c r="J14" s="30"/>
      <c r="K14" s="30"/>
      <c r="L14" s="4" t="s">
        <v>12</v>
      </c>
      <c r="M14" s="1"/>
    </row>
    <row r="15" spans="1:13" ht="19.5" customHeight="1">
      <c r="A15" s="1"/>
      <c r="B15" s="1"/>
      <c r="C15" s="5" t="s">
        <v>13</v>
      </c>
      <c r="D15" s="33" t="s">
        <v>18</v>
      </c>
      <c r="E15" s="33"/>
      <c r="F15" s="33"/>
      <c r="G15" s="33"/>
      <c r="H15" s="33"/>
      <c r="I15" s="33"/>
      <c r="J15" s="33"/>
      <c r="K15" s="33"/>
      <c r="L15" s="6" t="s">
        <v>15</v>
      </c>
      <c r="M15" s="1"/>
    </row>
    <row r="16" spans="1:13" ht="46.5" customHeight="1">
      <c r="A16" s="1"/>
      <c r="B16" s="7" t="s">
        <v>19</v>
      </c>
      <c r="C16" s="8" t="s">
        <v>20</v>
      </c>
      <c r="D16" s="9" t="s">
        <v>21</v>
      </c>
      <c r="E16" s="9" t="s">
        <v>22</v>
      </c>
      <c r="F16" s="34" t="s">
        <v>23</v>
      </c>
      <c r="G16" s="34"/>
      <c r="H16" s="34"/>
      <c r="I16" s="34"/>
      <c r="J16" s="34"/>
      <c r="K16" s="34"/>
      <c r="L16" s="9" t="s">
        <v>24</v>
      </c>
      <c r="M16" s="1"/>
    </row>
    <row r="17" spans="1:13" ht="24.75" customHeight="1">
      <c r="A17" s="1"/>
      <c r="B17" s="1"/>
      <c r="C17" s="10" t="s">
        <v>13</v>
      </c>
      <c r="D17" s="10" t="s">
        <v>25</v>
      </c>
      <c r="E17" s="10" t="s">
        <v>26</v>
      </c>
      <c r="F17" s="33" t="s">
        <v>27</v>
      </c>
      <c r="G17" s="33"/>
      <c r="H17" s="33"/>
      <c r="I17" s="33"/>
      <c r="J17" s="33"/>
      <c r="K17" s="33"/>
      <c r="L17" s="5" t="s">
        <v>28</v>
      </c>
      <c r="M17" s="1"/>
    </row>
    <row r="18" spans="1:13" ht="33" customHeight="1">
      <c r="A18" s="1"/>
      <c r="B18" s="35" t="s">
        <v>114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1"/>
    </row>
    <row r="19" spans="1:13" ht="15.75" customHeight="1">
      <c r="A19" s="1"/>
      <c r="B19" s="36" t="s">
        <v>30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"/>
    </row>
    <row r="20" spans="1:13" ht="108" customHeight="1">
      <c r="A20" s="1"/>
      <c r="B20" s="30" t="s">
        <v>115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1"/>
    </row>
    <row r="21" spans="1:13" ht="20.25" customHeight="1">
      <c r="A21" s="1"/>
      <c r="B21" s="37" t="s">
        <v>31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1"/>
    </row>
    <row r="22" spans="1:13" ht="25.5" customHeight="1">
      <c r="A22" s="1"/>
      <c r="B22" s="11" t="s">
        <v>32</v>
      </c>
      <c r="C22" s="38" t="s">
        <v>33</v>
      </c>
      <c r="D22" s="38"/>
      <c r="E22" s="38"/>
      <c r="F22" s="38"/>
      <c r="G22" s="38"/>
      <c r="H22" s="38"/>
      <c r="I22" s="38"/>
      <c r="J22" s="38"/>
      <c r="K22" s="38"/>
      <c r="L22" s="38"/>
      <c r="M22" s="1"/>
    </row>
    <row r="23" spans="1:13" ht="18.75" customHeight="1">
      <c r="A23" s="1"/>
      <c r="B23" s="11" t="s">
        <v>34</v>
      </c>
      <c r="C23" s="39" t="s">
        <v>35</v>
      </c>
      <c r="D23" s="39"/>
      <c r="E23" s="39"/>
      <c r="F23" s="39"/>
      <c r="G23" s="39"/>
      <c r="H23" s="39"/>
      <c r="I23" s="39"/>
      <c r="J23" s="39"/>
      <c r="K23" s="39"/>
      <c r="L23" s="39"/>
      <c r="M23" s="1"/>
    </row>
    <row r="24" spans="1:13" ht="24.75" customHeight="1">
      <c r="A24" s="1"/>
      <c r="B24" s="37" t="s">
        <v>36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1"/>
    </row>
    <row r="25" spans="1:13" ht="29.25" customHeight="1">
      <c r="A25" s="1"/>
      <c r="B25" s="30" t="s">
        <v>37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1"/>
    </row>
    <row r="26" spans="1:13" ht="24.75" customHeight="1">
      <c r="A26" s="1"/>
      <c r="B26" s="37" t="s">
        <v>38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1"/>
    </row>
    <row r="27" spans="1:13" ht="25.5" customHeight="1">
      <c r="A27" s="1"/>
      <c r="B27" s="11" t="s">
        <v>32</v>
      </c>
      <c r="C27" s="38" t="s">
        <v>39</v>
      </c>
      <c r="D27" s="38"/>
      <c r="E27" s="38"/>
      <c r="F27" s="38"/>
      <c r="G27" s="38"/>
      <c r="H27" s="38"/>
      <c r="I27" s="38"/>
      <c r="J27" s="38"/>
      <c r="K27" s="38"/>
      <c r="L27" s="38"/>
      <c r="M27" s="1"/>
    </row>
    <row r="28" spans="1:13" ht="27" customHeight="1">
      <c r="A28" s="1"/>
      <c r="B28" s="11" t="s">
        <v>34</v>
      </c>
      <c r="C28" s="40" t="s">
        <v>40</v>
      </c>
      <c r="D28" s="40"/>
      <c r="E28" s="40"/>
      <c r="F28" s="40"/>
      <c r="G28" s="40"/>
      <c r="H28" s="40"/>
      <c r="I28" s="40"/>
      <c r="J28" s="40"/>
      <c r="K28" s="40"/>
      <c r="L28" s="40"/>
      <c r="M28" s="1"/>
    </row>
    <row r="29" spans="1:13" ht="14.25" customHeight="1">
      <c r="A29" s="1"/>
      <c r="B29" s="37" t="s">
        <v>41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1"/>
    </row>
    <row r="30" spans="1:13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42</v>
      </c>
      <c r="M30" s="1"/>
    </row>
    <row r="31" spans="1:13" ht="25.5" customHeight="1">
      <c r="A31" s="1"/>
      <c r="B31" s="11" t="s">
        <v>32</v>
      </c>
      <c r="C31" s="38" t="s">
        <v>43</v>
      </c>
      <c r="D31" s="38"/>
      <c r="E31" s="38"/>
      <c r="F31" s="38"/>
      <c r="G31" s="38"/>
      <c r="H31" s="38" t="s">
        <v>44</v>
      </c>
      <c r="I31" s="38"/>
      <c r="J31" s="38"/>
      <c r="K31" s="11" t="s">
        <v>45</v>
      </c>
      <c r="L31" s="11" t="s">
        <v>46</v>
      </c>
      <c r="M31" s="1"/>
    </row>
    <row r="32" spans="1:13" ht="13.5" customHeight="1">
      <c r="A32" s="1"/>
      <c r="B32" s="13" t="s">
        <v>34</v>
      </c>
      <c r="C32" s="41" t="s">
        <v>47</v>
      </c>
      <c r="D32" s="41"/>
      <c r="E32" s="41"/>
      <c r="F32" s="41"/>
      <c r="G32" s="41"/>
      <c r="H32" s="41" t="s">
        <v>48</v>
      </c>
      <c r="I32" s="41"/>
      <c r="J32" s="41"/>
      <c r="K32" s="13" t="s">
        <v>49</v>
      </c>
      <c r="L32" s="13" t="s">
        <v>50</v>
      </c>
      <c r="M32" s="1"/>
    </row>
    <row r="33" spans="1:13" ht="42.75" customHeight="1">
      <c r="A33" s="1"/>
      <c r="B33" s="11" t="s">
        <v>34</v>
      </c>
      <c r="C33" s="39" t="s">
        <v>40</v>
      </c>
      <c r="D33" s="39"/>
      <c r="E33" s="39"/>
      <c r="F33" s="39"/>
      <c r="G33" s="39"/>
      <c r="H33" s="42">
        <f>2115663+400000+100000</f>
        <v>2615663</v>
      </c>
      <c r="I33" s="42"/>
      <c r="J33" s="42"/>
      <c r="K33" s="14">
        <v>0</v>
      </c>
      <c r="L33" s="14">
        <f>H33+K33</f>
        <v>2615663</v>
      </c>
      <c r="M33" s="1"/>
    </row>
    <row r="34" spans="1:13" ht="14.25" customHeight="1">
      <c r="A34" s="1"/>
      <c r="B34" s="38" t="s">
        <v>46</v>
      </c>
      <c r="C34" s="38"/>
      <c r="D34" s="38"/>
      <c r="E34" s="38"/>
      <c r="F34" s="38"/>
      <c r="G34" s="38"/>
      <c r="H34" s="43">
        <f>H33</f>
        <v>2615663</v>
      </c>
      <c r="I34" s="43"/>
      <c r="J34" s="43"/>
      <c r="K34" s="15">
        <v>0</v>
      </c>
      <c r="L34" s="15">
        <f>H34+K34</f>
        <v>2615663</v>
      </c>
      <c r="M34" s="1"/>
    </row>
    <row r="35" spans="1:13" ht="25.5" customHeight="1">
      <c r="A35" s="1"/>
      <c r="B35" s="37" t="s">
        <v>51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1"/>
    </row>
    <row r="36" spans="1:13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2" t="s">
        <v>42</v>
      </c>
      <c r="M36" s="1"/>
    </row>
    <row r="37" spans="1:13" ht="27" customHeight="1">
      <c r="A37" s="1"/>
      <c r="B37" s="11" t="s">
        <v>32</v>
      </c>
      <c r="C37" s="38" t="s">
        <v>52</v>
      </c>
      <c r="D37" s="38"/>
      <c r="E37" s="38"/>
      <c r="F37" s="38"/>
      <c r="G37" s="38"/>
      <c r="H37" s="38"/>
      <c r="I37" s="38" t="s">
        <v>44</v>
      </c>
      <c r="J37" s="38"/>
      <c r="K37" s="11" t="s">
        <v>45</v>
      </c>
      <c r="L37" s="11" t="s">
        <v>46</v>
      </c>
      <c r="M37" s="1"/>
    </row>
    <row r="38" spans="1:13" ht="13.5" customHeight="1">
      <c r="A38" s="1"/>
      <c r="B38" s="13" t="s">
        <v>34</v>
      </c>
      <c r="C38" s="41" t="s">
        <v>47</v>
      </c>
      <c r="D38" s="41"/>
      <c r="E38" s="41"/>
      <c r="F38" s="41"/>
      <c r="G38" s="41"/>
      <c r="H38" s="41"/>
      <c r="I38" s="41" t="s">
        <v>48</v>
      </c>
      <c r="J38" s="41"/>
      <c r="K38" s="13" t="s">
        <v>49</v>
      </c>
      <c r="L38" s="13" t="s">
        <v>50</v>
      </c>
      <c r="M38" s="1"/>
    </row>
    <row r="39" spans="1:13" ht="13.5" customHeight="1">
      <c r="A39" s="1"/>
      <c r="B39" s="16" t="s">
        <v>34</v>
      </c>
      <c r="C39" s="39" t="s">
        <v>53</v>
      </c>
      <c r="D39" s="39"/>
      <c r="E39" s="39"/>
      <c r="F39" s="39"/>
      <c r="G39" s="39"/>
      <c r="H39" s="39"/>
      <c r="I39" s="42">
        <f>H34</f>
        <v>2615663</v>
      </c>
      <c r="J39" s="42"/>
      <c r="K39" s="14">
        <v>0</v>
      </c>
      <c r="L39" s="14">
        <f>I39+K39</f>
        <v>2615663</v>
      </c>
      <c r="M39" s="1"/>
    </row>
    <row r="40" spans="1:13" ht="13.5" customHeight="1">
      <c r="A40" s="1"/>
      <c r="B40" s="17" t="s">
        <v>6</v>
      </c>
      <c r="C40" s="38" t="s">
        <v>46</v>
      </c>
      <c r="D40" s="38"/>
      <c r="E40" s="38"/>
      <c r="F40" s="38"/>
      <c r="G40" s="38"/>
      <c r="H40" s="38"/>
      <c r="I40" s="43">
        <f>I39</f>
        <v>2615663</v>
      </c>
      <c r="J40" s="43"/>
      <c r="K40" s="15">
        <v>0</v>
      </c>
      <c r="L40" s="15">
        <f>L39</f>
        <v>2615663</v>
      </c>
      <c r="M40" s="1"/>
    </row>
    <row r="41" spans="1:13" ht="25.5" customHeight="1">
      <c r="A41" s="1"/>
      <c r="B41" s="37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1"/>
    </row>
    <row r="42" spans="1:13" ht="25.5" customHeight="1">
      <c r="A42" s="1"/>
      <c r="B42" s="11" t="s">
        <v>32</v>
      </c>
      <c r="C42" s="38" t="s">
        <v>55</v>
      </c>
      <c r="D42" s="38"/>
      <c r="E42" s="11" t="s">
        <v>56</v>
      </c>
      <c r="F42" s="38" t="s">
        <v>57</v>
      </c>
      <c r="G42" s="38"/>
      <c r="H42" s="38"/>
      <c r="I42" s="38" t="s">
        <v>44</v>
      </c>
      <c r="J42" s="38"/>
      <c r="K42" s="11" t="s">
        <v>45</v>
      </c>
      <c r="L42" s="11" t="s">
        <v>46</v>
      </c>
      <c r="M42" s="1"/>
    </row>
    <row r="43" spans="1:13" ht="13.5" customHeight="1">
      <c r="A43" s="1"/>
      <c r="B43" s="18" t="s">
        <v>34</v>
      </c>
      <c r="C43" s="44" t="s">
        <v>60</v>
      </c>
      <c r="D43" s="44"/>
      <c r="E43" s="19" t="s">
        <v>6</v>
      </c>
      <c r="F43" s="45" t="s">
        <v>6</v>
      </c>
      <c r="G43" s="45"/>
      <c r="H43" s="45"/>
      <c r="I43" s="45" t="s">
        <v>6</v>
      </c>
      <c r="J43" s="45"/>
      <c r="K43" s="19" t="s">
        <v>6</v>
      </c>
      <c r="L43" s="19" t="s">
        <v>6</v>
      </c>
      <c r="M43" s="1"/>
    </row>
    <row r="44" spans="1:17" ht="24" customHeight="1">
      <c r="A44" s="1"/>
      <c r="B44" s="19" t="s">
        <v>6</v>
      </c>
      <c r="C44" s="39" t="s">
        <v>61</v>
      </c>
      <c r="D44" s="39"/>
      <c r="E44" s="11" t="s">
        <v>62</v>
      </c>
      <c r="F44" s="38" t="s">
        <v>63</v>
      </c>
      <c r="G44" s="38"/>
      <c r="H44" s="38"/>
      <c r="I44" s="46">
        <f>I40</f>
        <v>2615663</v>
      </c>
      <c r="J44" s="46"/>
      <c r="K44" s="20">
        <v>0</v>
      </c>
      <c r="L44" s="20">
        <f>I44+K44</f>
        <v>2615663</v>
      </c>
      <c r="M44" s="1"/>
      <c r="Q44" s="22"/>
    </row>
    <row r="45" spans="1:13" ht="13.5" customHeight="1">
      <c r="A45" s="1"/>
      <c r="B45" s="18" t="s">
        <v>47</v>
      </c>
      <c r="C45" s="44" t="s">
        <v>64</v>
      </c>
      <c r="D45" s="44"/>
      <c r="E45" s="19" t="s">
        <v>6</v>
      </c>
      <c r="F45" s="45" t="s">
        <v>6</v>
      </c>
      <c r="G45" s="45"/>
      <c r="H45" s="45"/>
      <c r="I45" s="45" t="s">
        <v>6</v>
      </c>
      <c r="J45" s="45"/>
      <c r="K45" s="19" t="s">
        <v>6</v>
      </c>
      <c r="L45" s="20"/>
      <c r="M45" s="1"/>
    </row>
    <row r="46" spans="1:13" ht="24" customHeight="1">
      <c r="A46" s="1"/>
      <c r="B46" s="19" t="s">
        <v>6</v>
      </c>
      <c r="C46" s="39" t="s">
        <v>65</v>
      </c>
      <c r="D46" s="39"/>
      <c r="E46" s="11" t="s">
        <v>66</v>
      </c>
      <c r="F46" s="38" t="s">
        <v>67</v>
      </c>
      <c r="G46" s="38"/>
      <c r="H46" s="38"/>
      <c r="I46" s="46">
        <f>I47+I51</f>
        <v>326</v>
      </c>
      <c r="J46" s="46"/>
      <c r="K46" s="20">
        <v>0</v>
      </c>
      <c r="L46" s="20">
        <f aca="true" t="shared" si="0" ref="L46:L65">I46+K46</f>
        <v>326</v>
      </c>
      <c r="M46" s="1"/>
    </row>
    <row r="47" spans="1:13" ht="24" customHeight="1">
      <c r="A47" s="1"/>
      <c r="B47" s="19" t="s">
        <v>6</v>
      </c>
      <c r="C47" s="39" t="s">
        <v>68</v>
      </c>
      <c r="D47" s="39"/>
      <c r="E47" s="11" t="s">
        <v>66</v>
      </c>
      <c r="F47" s="38" t="s">
        <v>67</v>
      </c>
      <c r="G47" s="38"/>
      <c r="H47" s="38"/>
      <c r="I47" s="53">
        <f>I48+I49+I50</f>
        <v>240</v>
      </c>
      <c r="J47" s="53"/>
      <c r="K47" s="20">
        <v>0</v>
      </c>
      <c r="L47" s="20">
        <f t="shared" si="0"/>
        <v>240</v>
      </c>
      <c r="M47" s="1"/>
    </row>
    <row r="48" spans="1:17" ht="13.5" customHeight="1">
      <c r="A48" s="1"/>
      <c r="B48" s="19" t="s">
        <v>6</v>
      </c>
      <c r="C48" s="39" t="s">
        <v>69</v>
      </c>
      <c r="D48" s="39"/>
      <c r="E48" s="11" t="s">
        <v>66</v>
      </c>
      <c r="F48" s="38" t="s">
        <v>67</v>
      </c>
      <c r="G48" s="38"/>
      <c r="H48" s="38"/>
      <c r="I48" s="53">
        <v>187</v>
      </c>
      <c r="J48" s="53"/>
      <c r="K48" s="20">
        <v>0</v>
      </c>
      <c r="L48" s="20">
        <f t="shared" si="0"/>
        <v>187</v>
      </c>
      <c r="M48" s="1"/>
      <c r="Q48" s="22"/>
    </row>
    <row r="49" spans="1:17" ht="13.5" customHeight="1">
      <c r="A49" s="1"/>
      <c r="B49" s="19" t="s">
        <v>6</v>
      </c>
      <c r="C49" s="39" t="s">
        <v>70</v>
      </c>
      <c r="D49" s="39"/>
      <c r="E49" s="11" t="s">
        <v>66</v>
      </c>
      <c r="F49" s="38" t="s">
        <v>67</v>
      </c>
      <c r="G49" s="38"/>
      <c r="H49" s="38"/>
      <c r="I49" s="53">
        <v>53</v>
      </c>
      <c r="J49" s="53"/>
      <c r="K49" s="20">
        <v>0</v>
      </c>
      <c r="L49" s="20">
        <f t="shared" si="0"/>
        <v>53</v>
      </c>
      <c r="M49" s="1"/>
      <c r="Q49" s="22"/>
    </row>
    <row r="50" spans="1:13" ht="13.5" customHeight="1">
      <c r="A50" s="1"/>
      <c r="B50" s="19" t="s">
        <v>6</v>
      </c>
      <c r="C50" s="39" t="s">
        <v>71</v>
      </c>
      <c r="D50" s="39"/>
      <c r="E50" s="11" t="s">
        <v>66</v>
      </c>
      <c r="F50" s="38" t="s">
        <v>67</v>
      </c>
      <c r="G50" s="38"/>
      <c r="H50" s="38"/>
      <c r="I50" s="53">
        <v>0</v>
      </c>
      <c r="J50" s="53"/>
      <c r="K50" s="20">
        <v>0</v>
      </c>
      <c r="L50" s="20">
        <f t="shared" si="0"/>
        <v>0</v>
      </c>
      <c r="M50" s="1"/>
    </row>
    <row r="51" spans="1:13" ht="36" customHeight="1">
      <c r="A51" s="1"/>
      <c r="B51" s="19" t="s">
        <v>6</v>
      </c>
      <c r="C51" s="39" t="s">
        <v>72</v>
      </c>
      <c r="D51" s="39"/>
      <c r="E51" s="11" t="s">
        <v>66</v>
      </c>
      <c r="F51" s="38" t="s">
        <v>67</v>
      </c>
      <c r="G51" s="38"/>
      <c r="H51" s="38"/>
      <c r="I51" s="53">
        <f>I52+I53+I54+I55+I56</f>
        <v>86</v>
      </c>
      <c r="J51" s="53"/>
      <c r="K51" s="20">
        <v>0</v>
      </c>
      <c r="L51" s="20">
        <f t="shared" si="0"/>
        <v>86</v>
      </c>
      <c r="M51" s="1"/>
    </row>
    <row r="52" spans="1:17" ht="13.5" customHeight="1">
      <c r="A52" s="1"/>
      <c r="B52" s="19" t="s">
        <v>6</v>
      </c>
      <c r="C52" s="39" t="s">
        <v>69</v>
      </c>
      <c r="D52" s="39"/>
      <c r="E52" s="11" t="s">
        <v>66</v>
      </c>
      <c r="F52" s="38" t="s">
        <v>67</v>
      </c>
      <c r="G52" s="38"/>
      <c r="H52" s="38"/>
      <c r="I52" s="53">
        <v>64</v>
      </c>
      <c r="J52" s="53"/>
      <c r="K52" s="20">
        <v>0</v>
      </c>
      <c r="L52" s="20">
        <f>I52+K52</f>
        <v>64</v>
      </c>
      <c r="M52" s="1"/>
      <c r="Q52" s="22"/>
    </row>
    <row r="53" spans="1:17" ht="13.5" customHeight="1">
      <c r="A53" s="1"/>
      <c r="B53" s="19" t="s">
        <v>6</v>
      </c>
      <c r="C53" s="39" t="s">
        <v>107</v>
      </c>
      <c r="D53" s="39"/>
      <c r="E53" s="11" t="s">
        <v>66</v>
      </c>
      <c r="F53" s="38" t="s">
        <v>67</v>
      </c>
      <c r="G53" s="38"/>
      <c r="H53" s="38"/>
      <c r="I53" s="53">
        <v>11</v>
      </c>
      <c r="J53" s="53"/>
      <c r="K53" s="20">
        <v>0</v>
      </c>
      <c r="L53" s="20">
        <f t="shared" si="0"/>
        <v>11</v>
      </c>
      <c r="M53" s="1"/>
      <c r="Q53" s="22"/>
    </row>
    <row r="54" spans="1:17" ht="13.5" customHeight="1">
      <c r="A54" s="1"/>
      <c r="B54" s="19" t="s">
        <v>6</v>
      </c>
      <c r="C54" s="39" t="s">
        <v>74</v>
      </c>
      <c r="D54" s="39"/>
      <c r="E54" s="11" t="s">
        <v>66</v>
      </c>
      <c r="F54" s="38" t="s">
        <v>67</v>
      </c>
      <c r="G54" s="38"/>
      <c r="H54" s="38"/>
      <c r="I54" s="53">
        <v>2</v>
      </c>
      <c r="J54" s="53"/>
      <c r="K54" s="20">
        <v>0</v>
      </c>
      <c r="L54" s="20">
        <f t="shared" si="0"/>
        <v>2</v>
      </c>
      <c r="M54" s="1"/>
      <c r="Q54" s="22"/>
    </row>
    <row r="55" spans="1:13" ht="24" customHeight="1">
      <c r="A55" s="1"/>
      <c r="B55" s="19" t="s">
        <v>6</v>
      </c>
      <c r="C55" s="39" t="s">
        <v>75</v>
      </c>
      <c r="D55" s="39"/>
      <c r="E55" s="11" t="s">
        <v>66</v>
      </c>
      <c r="F55" s="38" t="s">
        <v>67</v>
      </c>
      <c r="G55" s="38"/>
      <c r="H55" s="38"/>
      <c r="I55" s="53">
        <v>9</v>
      </c>
      <c r="J55" s="53"/>
      <c r="K55" s="20">
        <v>0</v>
      </c>
      <c r="L55" s="20">
        <f>I55+K55</f>
        <v>9</v>
      </c>
      <c r="M55" s="1"/>
    </row>
    <row r="56" spans="1:13" ht="24" customHeight="1">
      <c r="A56" s="1"/>
      <c r="B56" s="19" t="s">
        <v>6</v>
      </c>
      <c r="C56" s="39" t="s">
        <v>76</v>
      </c>
      <c r="D56" s="39"/>
      <c r="E56" s="11" t="s">
        <v>66</v>
      </c>
      <c r="F56" s="38" t="s">
        <v>67</v>
      </c>
      <c r="G56" s="38"/>
      <c r="H56" s="38"/>
      <c r="I56" s="46">
        <v>0</v>
      </c>
      <c r="J56" s="46"/>
      <c r="K56" s="20">
        <v>0</v>
      </c>
      <c r="L56" s="20">
        <f t="shared" si="0"/>
        <v>0</v>
      </c>
      <c r="M56" s="1"/>
    </row>
    <row r="57" spans="1:13" ht="13.5" customHeight="1">
      <c r="A57" s="1"/>
      <c r="B57" s="18" t="s">
        <v>48</v>
      </c>
      <c r="C57" s="44" t="s">
        <v>77</v>
      </c>
      <c r="D57" s="44"/>
      <c r="E57" s="19" t="s">
        <v>6</v>
      </c>
      <c r="F57" s="45" t="s">
        <v>6</v>
      </c>
      <c r="G57" s="45"/>
      <c r="H57" s="45"/>
      <c r="I57" s="45" t="s">
        <v>6</v>
      </c>
      <c r="J57" s="45"/>
      <c r="K57" s="19" t="s">
        <v>6</v>
      </c>
      <c r="L57" s="20"/>
      <c r="M57" s="1"/>
    </row>
    <row r="58" spans="1:13" ht="24" customHeight="1">
      <c r="A58" s="1"/>
      <c r="B58" s="19" t="s">
        <v>6</v>
      </c>
      <c r="C58" s="39" t="s">
        <v>78</v>
      </c>
      <c r="D58" s="39"/>
      <c r="E58" s="11" t="s">
        <v>79</v>
      </c>
      <c r="F58" s="38" t="s">
        <v>80</v>
      </c>
      <c r="G58" s="38"/>
      <c r="H58" s="38"/>
      <c r="I58" s="46">
        <v>301.63</v>
      </c>
      <c r="J58" s="46"/>
      <c r="K58" s="20">
        <v>0</v>
      </c>
      <c r="L58" s="20">
        <f t="shared" si="0"/>
        <v>301.63</v>
      </c>
      <c r="M58" s="1"/>
    </row>
    <row r="59" spans="1:13" ht="24" customHeight="1">
      <c r="A59" s="1"/>
      <c r="B59" s="19" t="s">
        <v>6</v>
      </c>
      <c r="C59" s="39" t="s">
        <v>81</v>
      </c>
      <c r="D59" s="39"/>
      <c r="E59" s="11" t="s">
        <v>79</v>
      </c>
      <c r="F59" s="38" t="s">
        <v>80</v>
      </c>
      <c r="G59" s="38"/>
      <c r="H59" s="38"/>
      <c r="I59" s="46">
        <v>211.93</v>
      </c>
      <c r="J59" s="46"/>
      <c r="K59" s="20">
        <v>0</v>
      </c>
      <c r="L59" s="20">
        <f t="shared" si="0"/>
        <v>211.93</v>
      </c>
      <c r="M59" s="1"/>
    </row>
    <row r="60" spans="1:13" ht="24" customHeight="1">
      <c r="A60" s="1"/>
      <c r="B60" s="19" t="s">
        <v>6</v>
      </c>
      <c r="C60" s="39" t="s">
        <v>82</v>
      </c>
      <c r="D60" s="39"/>
      <c r="E60" s="11" t="s">
        <v>79</v>
      </c>
      <c r="F60" s="38" t="s">
        <v>80</v>
      </c>
      <c r="G60" s="38"/>
      <c r="H60" s="38"/>
      <c r="I60" s="46">
        <v>0</v>
      </c>
      <c r="J60" s="46"/>
      <c r="K60" s="20">
        <v>0</v>
      </c>
      <c r="L60" s="20">
        <f t="shared" si="0"/>
        <v>0</v>
      </c>
      <c r="M60" s="1"/>
    </row>
    <row r="61" spans="1:13" ht="24" customHeight="1">
      <c r="A61" s="1"/>
      <c r="B61" s="19" t="s">
        <v>6</v>
      </c>
      <c r="C61" s="39" t="s">
        <v>117</v>
      </c>
      <c r="D61" s="39"/>
      <c r="E61" s="11" t="s">
        <v>79</v>
      </c>
      <c r="F61" s="38" t="s">
        <v>80</v>
      </c>
      <c r="G61" s="38"/>
      <c r="H61" s="38"/>
      <c r="I61" s="46">
        <v>1675.86</v>
      </c>
      <c r="J61" s="46"/>
      <c r="K61" s="20">
        <v>0</v>
      </c>
      <c r="L61" s="20">
        <f>I61+K61</f>
        <v>1675.86</v>
      </c>
      <c r="M61" s="1"/>
    </row>
    <row r="62" spans="1:13" ht="16.5" customHeight="1">
      <c r="A62" s="1"/>
      <c r="B62" s="19" t="s">
        <v>6</v>
      </c>
      <c r="C62" s="39" t="s">
        <v>108</v>
      </c>
      <c r="D62" s="39"/>
      <c r="E62" s="11" t="s">
        <v>79</v>
      </c>
      <c r="F62" s="38" t="s">
        <v>80</v>
      </c>
      <c r="G62" s="38"/>
      <c r="H62" s="38"/>
      <c r="I62" s="46">
        <f>I61</f>
        <v>1675.86</v>
      </c>
      <c r="J62" s="46"/>
      <c r="K62" s="20">
        <v>0</v>
      </c>
      <c r="L62" s="20">
        <f t="shared" si="0"/>
        <v>1675.86</v>
      </c>
      <c r="M62" s="1"/>
    </row>
    <row r="63" spans="1:13" ht="24" customHeight="1">
      <c r="A63" s="1"/>
      <c r="B63" s="19" t="s">
        <v>6</v>
      </c>
      <c r="C63" s="39" t="s">
        <v>85</v>
      </c>
      <c r="D63" s="39"/>
      <c r="E63" s="11" t="s">
        <v>79</v>
      </c>
      <c r="F63" s="38" t="s">
        <v>80</v>
      </c>
      <c r="G63" s="38"/>
      <c r="H63" s="38"/>
      <c r="I63" s="46">
        <f>I62</f>
        <v>1675.86</v>
      </c>
      <c r="J63" s="46"/>
      <c r="K63" s="20">
        <v>0</v>
      </c>
      <c r="L63" s="20">
        <f t="shared" si="0"/>
        <v>1675.86</v>
      </c>
      <c r="M63" s="1"/>
    </row>
    <row r="64" spans="1:13" ht="44.25" customHeight="1">
      <c r="A64" s="1"/>
      <c r="B64" s="19" t="s">
        <v>6</v>
      </c>
      <c r="C64" s="39" t="s">
        <v>86</v>
      </c>
      <c r="D64" s="39"/>
      <c r="E64" s="11" t="s">
        <v>79</v>
      </c>
      <c r="F64" s="38" t="s">
        <v>80</v>
      </c>
      <c r="G64" s="38"/>
      <c r="H64" s="38"/>
      <c r="I64" s="46">
        <f>I62</f>
        <v>1675.86</v>
      </c>
      <c r="J64" s="46"/>
      <c r="K64" s="20">
        <v>0</v>
      </c>
      <c r="L64" s="20">
        <f>I64+K64</f>
        <v>1675.86</v>
      </c>
      <c r="M64" s="1"/>
    </row>
    <row r="65" spans="1:13" ht="40.5" customHeight="1">
      <c r="A65" s="1"/>
      <c r="B65" s="19" t="s">
        <v>6</v>
      </c>
      <c r="C65" s="39" t="s">
        <v>87</v>
      </c>
      <c r="D65" s="39"/>
      <c r="E65" s="11" t="s">
        <v>79</v>
      </c>
      <c r="F65" s="38" t="s">
        <v>80</v>
      </c>
      <c r="G65" s="38"/>
      <c r="H65" s="38"/>
      <c r="I65" s="46">
        <f>I63</f>
        <v>1675.86</v>
      </c>
      <c r="J65" s="46"/>
      <c r="K65" s="20">
        <v>0</v>
      </c>
      <c r="L65" s="20">
        <f t="shared" si="0"/>
        <v>1675.86</v>
      </c>
      <c r="M65" s="1"/>
    </row>
    <row r="66" spans="1:13" ht="13.5" customHeight="1">
      <c r="A66" s="1"/>
      <c r="B66" s="18" t="s">
        <v>49</v>
      </c>
      <c r="C66" s="44" t="s">
        <v>88</v>
      </c>
      <c r="D66" s="44"/>
      <c r="E66" s="19" t="s">
        <v>6</v>
      </c>
      <c r="F66" s="45" t="s">
        <v>6</v>
      </c>
      <c r="G66" s="45"/>
      <c r="H66" s="45"/>
      <c r="I66" s="45" t="s">
        <v>6</v>
      </c>
      <c r="J66" s="45"/>
      <c r="K66" s="19" t="s">
        <v>6</v>
      </c>
      <c r="L66" s="19" t="s">
        <v>6</v>
      </c>
      <c r="M66" s="1"/>
    </row>
    <row r="67" spans="1:13" ht="33" customHeight="1">
      <c r="A67" s="1"/>
      <c r="B67" s="19" t="s">
        <v>6</v>
      </c>
      <c r="C67" s="39" t="s">
        <v>89</v>
      </c>
      <c r="D67" s="39"/>
      <c r="E67" s="11" t="s">
        <v>97</v>
      </c>
      <c r="F67" s="38" t="s">
        <v>80</v>
      </c>
      <c r="G67" s="38"/>
      <c r="H67" s="38"/>
      <c r="I67" s="46">
        <v>100</v>
      </c>
      <c r="J67" s="46"/>
      <c r="K67" s="20">
        <v>0</v>
      </c>
      <c r="L67" s="20">
        <f>I67+K67</f>
        <v>100</v>
      </c>
      <c r="M67" s="1"/>
    </row>
    <row r="68" spans="1:13" ht="12.75" customHeight="1">
      <c r="A68" s="1"/>
      <c r="B68" s="49" t="s">
        <v>102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1"/>
    </row>
    <row r="69" spans="1:13" ht="22.5" customHeight="1">
      <c r="A69" s="1"/>
      <c r="B69" s="1"/>
      <c r="C69" s="26" t="s">
        <v>98</v>
      </c>
      <c r="D69" s="26"/>
      <c r="E69" s="26"/>
      <c r="F69" s="1"/>
      <c r="G69" s="1"/>
      <c r="H69" s="1"/>
      <c r="I69" s="47" t="s">
        <v>106</v>
      </c>
      <c r="J69" s="47"/>
      <c r="K69" s="47"/>
      <c r="L69" s="1"/>
      <c r="M69" s="1"/>
    </row>
    <row r="70" spans="1:13" ht="10.5" customHeight="1">
      <c r="A70" s="1"/>
      <c r="B70" s="1"/>
      <c r="C70" s="1"/>
      <c r="D70" s="1"/>
      <c r="E70" s="1"/>
      <c r="F70" s="21" t="s">
        <v>90</v>
      </c>
      <c r="G70" s="1"/>
      <c r="H70" s="1"/>
      <c r="I70" s="48" t="s">
        <v>91</v>
      </c>
      <c r="J70" s="48"/>
      <c r="K70" s="48"/>
      <c r="L70" s="1"/>
      <c r="M70" s="1"/>
    </row>
    <row r="71" spans="1:13" ht="13.5" customHeight="1">
      <c r="A71" s="1"/>
      <c r="B71" s="1"/>
      <c r="C71" s="36" t="s">
        <v>92</v>
      </c>
      <c r="D71" s="36"/>
      <c r="E71" s="36"/>
      <c r="F71" s="1"/>
      <c r="G71" s="1"/>
      <c r="H71" s="1"/>
      <c r="I71" s="1"/>
      <c r="J71" s="1"/>
      <c r="K71" s="1"/>
      <c r="L71" s="1"/>
      <c r="M71" s="1"/>
    </row>
    <row r="72" spans="1:13" ht="21.75" customHeight="1">
      <c r="A72" s="1"/>
      <c r="B72" s="1"/>
      <c r="C72" s="30" t="s">
        <v>93</v>
      </c>
      <c r="D72" s="30"/>
      <c r="E72" s="30"/>
      <c r="F72" s="1"/>
      <c r="G72" s="1"/>
      <c r="H72" s="1"/>
      <c r="I72" s="1"/>
      <c r="J72" s="1"/>
      <c r="K72" s="1"/>
      <c r="L72" s="1"/>
      <c r="M72" s="1"/>
    </row>
    <row r="73" spans="1:13" ht="22.5" customHeight="1">
      <c r="A73" s="1"/>
      <c r="B73" s="1"/>
      <c r="C73" s="26" t="s">
        <v>94</v>
      </c>
      <c r="D73" s="26"/>
      <c r="E73" s="26"/>
      <c r="F73" s="1"/>
      <c r="G73" s="1"/>
      <c r="H73" s="1"/>
      <c r="I73" s="47" t="s">
        <v>101</v>
      </c>
      <c r="J73" s="47"/>
      <c r="K73" s="47"/>
      <c r="L73" s="1"/>
      <c r="M73" s="1"/>
    </row>
    <row r="74" spans="1:13" ht="12.75" customHeight="1">
      <c r="A74" s="1"/>
      <c r="B74" s="1"/>
      <c r="C74" s="1"/>
      <c r="D74" s="1"/>
      <c r="E74" s="1"/>
      <c r="F74" s="21" t="s">
        <v>90</v>
      </c>
      <c r="G74" s="1"/>
      <c r="H74" s="1"/>
      <c r="I74" s="48" t="s">
        <v>91</v>
      </c>
      <c r="J74" s="48"/>
      <c r="K74" s="48"/>
      <c r="L74" s="1"/>
      <c r="M74" s="1"/>
    </row>
    <row r="75" spans="1:13" ht="21.75" customHeight="1">
      <c r="A75" s="1"/>
      <c r="B75" s="1"/>
      <c r="C75" s="51" t="s">
        <v>116</v>
      </c>
      <c r="D75" s="51"/>
      <c r="E75" s="51"/>
      <c r="F75" s="1"/>
      <c r="G75" s="1"/>
      <c r="H75" s="1"/>
      <c r="I75" s="1"/>
      <c r="J75" s="1"/>
      <c r="K75" s="1"/>
      <c r="L75" s="1"/>
      <c r="M75" s="1"/>
    </row>
    <row r="76" spans="1:13" ht="13.5" customHeight="1">
      <c r="A76" s="1"/>
      <c r="B76" s="1"/>
      <c r="C76" s="50" t="s">
        <v>95</v>
      </c>
      <c r="D76" s="50"/>
      <c r="E76" s="50"/>
      <c r="F76" s="1"/>
      <c r="G76" s="1"/>
      <c r="H76" s="1"/>
      <c r="I76" s="1"/>
      <c r="J76" s="1"/>
      <c r="K76" s="1"/>
      <c r="L76" s="1"/>
      <c r="M76" s="1"/>
    </row>
  </sheetData>
  <sheetProtection/>
  <mergeCells count="136">
    <mergeCell ref="C75:E75"/>
    <mergeCell ref="C76:E76"/>
    <mergeCell ref="I70:K70"/>
    <mergeCell ref="C71:E71"/>
    <mergeCell ref="C72:E72"/>
    <mergeCell ref="C73:E73"/>
    <mergeCell ref="I73:K73"/>
    <mergeCell ref="C66:D66"/>
    <mergeCell ref="F66:H66"/>
    <mergeCell ref="I66:J66"/>
    <mergeCell ref="I74:K74"/>
    <mergeCell ref="C67:D67"/>
    <mergeCell ref="F67:H67"/>
    <mergeCell ref="I67:J67"/>
    <mergeCell ref="B68:L68"/>
    <mergeCell ref="C69:E69"/>
    <mergeCell ref="I69:K69"/>
    <mergeCell ref="C63:D63"/>
    <mergeCell ref="F63:H63"/>
    <mergeCell ref="I63:J63"/>
    <mergeCell ref="C65:D65"/>
    <mergeCell ref="F65:H65"/>
    <mergeCell ref="I65:J65"/>
    <mergeCell ref="C64:D64"/>
    <mergeCell ref="F64:H64"/>
    <mergeCell ref="I64:J64"/>
    <mergeCell ref="C61:D61"/>
    <mergeCell ref="F61:H61"/>
    <mergeCell ref="I61:J61"/>
    <mergeCell ref="C62:D62"/>
    <mergeCell ref="F62:H62"/>
    <mergeCell ref="I62:J62"/>
    <mergeCell ref="C59:D59"/>
    <mergeCell ref="F59:H59"/>
    <mergeCell ref="I59:J59"/>
    <mergeCell ref="C60:D60"/>
    <mergeCell ref="F60:H60"/>
    <mergeCell ref="I60:J60"/>
    <mergeCell ref="C57:D57"/>
    <mergeCell ref="F57:H57"/>
    <mergeCell ref="I57:J57"/>
    <mergeCell ref="C58:D58"/>
    <mergeCell ref="F58:H58"/>
    <mergeCell ref="I58:J58"/>
    <mergeCell ref="C55:D55"/>
    <mergeCell ref="F55:H55"/>
    <mergeCell ref="I55:J55"/>
    <mergeCell ref="C56:D56"/>
    <mergeCell ref="F56:H56"/>
    <mergeCell ref="I56:J56"/>
    <mergeCell ref="C53:D53"/>
    <mergeCell ref="F53:H53"/>
    <mergeCell ref="I53:J53"/>
    <mergeCell ref="C54:D54"/>
    <mergeCell ref="F54:H54"/>
    <mergeCell ref="I54:J54"/>
    <mergeCell ref="C51:D51"/>
    <mergeCell ref="F51:H51"/>
    <mergeCell ref="I51:J51"/>
    <mergeCell ref="C52:D52"/>
    <mergeCell ref="F52:H52"/>
    <mergeCell ref="I52:J52"/>
    <mergeCell ref="C49:D49"/>
    <mergeCell ref="F49:H49"/>
    <mergeCell ref="I49:J49"/>
    <mergeCell ref="C50:D50"/>
    <mergeCell ref="F50:H50"/>
    <mergeCell ref="I50:J50"/>
    <mergeCell ref="C47:D47"/>
    <mergeCell ref="F47:H47"/>
    <mergeCell ref="I47:J47"/>
    <mergeCell ref="C48:D48"/>
    <mergeCell ref="F48:H48"/>
    <mergeCell ref="I48:J48"/>
    <mergeCell ref="C45:D45"/>
    <mergeCell ref="F45:H45"/>
    <mergeCell ref="I45:J45"/>
    <mergeCell ref="C46:D46"/>
    <mergeCell ref="F46:H46"/>
    <mergeCell ref="I46:J46"/>
    <mergeCell ref="C43:D43"/>
    <mergeCell ref="F43:H43"/>
    <mergeCell ref="I43:J43"/>
    <mergeCell ref="C44:D44"/>
    <mergeCell ref="F44:H44"/>
    <mergeCell ref="I44:J44"/>
    <mergeCell ref="C40:H40"/>
    <mergeCell ref="I40:J40"/>
    <mergeCell ref="B41:L41"/>
    <mergeCell ref="C42:D42"/>
    <mergeCell ref="F42:H42"/>
    <mergeCell ref="I42:J42"/>
    <mergeCell ref="B35:L35"/>
    <mergeCell ref="C37:H37"/>
    <mergeCell ref="I37:J37"/>
    <mergeCell ref="C38:H38"/>
    <mergeCell ref="I38:J38"/>
    <mergeCell ref="C39:H39"/>
    <mergeCell ref="I39:J39"/>
    <mergeCell ref="C32:G32"/>
    <mergeCell ref="H32:J32"/>
    <mergeCell ref="C33:G33"/>
    <mergeCell ref="H33:J33"/>
    <mergeCell ref="B34:G34"/>
    <mergeCell ref="H34:J34"/>
    <mergeCell ref="B25:L25"/>
    <mergeCell ref="B26:L26"/>
    <mergeCell ref="C27:L27"/>
    <mergeCell ref="C28:L28"/>
    <mergeCell ref="B29:L29"/>
    <mergeCell ref="C31:G31"/>
    <mergeCell ref="H31:J31"/>
    <mergeCell ref="B19:L19"/>
    <mergeCell ref="B20:L20"/>
    <mergeCell ref="B21:L21"/>
    <mergeCell ref="C22:L22"/>
    <mergeCell ref="C23:L23"/>
    <mergeCell ref="B24:L24"/>
    <mergeCell ref="D13:K13"/>
    <mergeCell ref="D14:K14"/>
    <mergeCell ref="D15:K15"/>
    <mergeCell ref="F16:K16"/>
    <mergeCell ref="F17:K17"/>
    <mergeCell ref="B18:L18"/>
    <mergeCell ref="G7:L7"/>
    <mergeCell ref="G8:L8"/>
    <mergeCell ref="G9:L9"/>
    <mergeCell ref="B10:L10"/>
    <mergeCell ref="B11:L11"/>
    <mergeCell ref="D12:K12"/>
    <mergeCell ref="J1:L1"/>
    <mergeCell ref="J2:L2"/>
    <mergeCell ref="G3:L3"/>
    <mergeCell ref="G4:L4"/>
    <mergeCell ref="G5:L5"/>
    <mergeCell ref="G6:L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3" manualBreakCount="3">
    <brk id="20" max="255" man="1"/>
    <brk id="40" max="255" man="1"/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PageLayoutView="0" workbookViewId="0" topLeftCell="B55">
      <selection activeCell="C75" sqref="C75:E75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1" width="15.140625" style="0" customWidth="1"/>
    <col min="12" max="12" width="17.28125" style="0" customWidth="1"/>
    <col min="13" max="14" width="8.8515625" style="0" hidden="1" customWidth="1"/>
    <col min="15" max="15" width="12.28125" style="0" customWidth="1"/>
    <col min="17" max="17" width="10.57421875" style="0" bestFit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23" t="s">
        <v>0</v>
      </c>
      <c r="K1" s="23"/>
      <c r="L1" s="23"/>
      <c r="M1" s="1"/>
    </row>
    <row r="2" spans="1:13" ht="32.25" customHeight="1">
      <c r="A2" s="1"/>
      <c r="B2" s="1"/>
      <c r="C2" s="1"/>
      <c r="D2" s="1"/>
      <c r="E2" s="1"/>
      <c r="F2" s="1"/>
      <c r="G2" s="1"/>
      <c r="H2" s="1"/>
      <c r="I2" s="1"/>
      <c r="J2" s="24" t="s">
        <v>1</v>
      </c>
      <c r="K2" s="24"/>
      <c r="L2" s="24"/>
      <c r="M2" s="1"/>
    </row>
    <row r="3" spans="1:13" ht="13.5" customHeight="1">
      <c r="A3" s="1"/>
      <c r="B3" s="1"/>
      <c r="C3" s="1"/>
      <c r="D3" s="1"/>
      <c r="E3" s="1"/>
      <c r="F3" s="1"/>
      <c r="G3" s="25" t="s">
        <v>2</v>
      </c>
      <c r="H3" s="25"/>
      <c r="I3" s="25"/>
      <c r="J3" s="25"/>
      <c r="K3" s="25"/>
      <c r="L3" s="25"/>
      <c r="M3" s="1"/>
    </row>
    <row r="4" spans="1:13" ht="13.5" customHeight="1">
      <c r="A4" s="1"/>
      <c r="B4" s="1"/>
      <c r="C4" s="1"/>
      <c r="D4" s="1"/>
      <c r="E4" s="1"/>
      <c r="F4" s="1"/>
      <c r="G4" s="26" t="s">
        <v>3</v>
      </c>
      <c r="H4" s="26"/>
      <c r="I4" s="26"/>
      <c r="J4" s="26"/>
      <c r="K4" s="26"/>
      <c r="L4" s="26"/>
      <c r="M4" s="1"/>
    </row>
    <row r="5" spans="1:13" ht="17.25" customHeight="1">
      <c r="A5" s="1"/>
      <c r="B5" s="1"/>
      <c r="C5" s="1"/>
      <c r="D5" s="1"/>
      <c r="E5" s="1"/>
      <c r="F5" s="1"/>
      <c r="G5" s="27" t="s">
        <v>4</v>
      </c>
      <c r="H5" s="27"/>
      <c r="I5" s="27"/>
      <c r="J5" s="27"/>
      <c r="K5" s="27"/>
      <c r="L5" s="27"/>
      <c r="M5" s="1"/>
    </row>
    <row r="6" spans="1:13" ht="9.75" customHeight="1">
      <c r="A6" s="1"/>
      <c r="B6" s="1"/>
      <c r="C6" s="1"/>
      <c r="D6" s="1"/>
      <c r="E6" s="1"/>
      <c r="F6" s="1"/>
      <c r="G6" s="28" t="s">
        <v>5</v>
      </c>
      <c r="H6" s="28"/>
      <c r="I6" s="28"/>
      <c r="J6" s="28"/>
      <c r="K6" s="28"/>
      <c r="L6" s="28"/>
      <c r="M6" s="1"/>
    </row>
    <row r="7" spans="1:13" ht="14.25" customHeight="1">
      <c r="A7" s="1"/>
      <c r="B7" s="1"/>
      <c r="C7" s="1"/>
      <c r="D7" s="1"/>
      <c r="E7" s="1"/>
      <c r="F7" s="1"/>
      <c r="G7" s="29" t="s">
        <v>6</v>
      </c>
      <c r="H7" s="29"/>
      <c r="I7" s="29"/>
      <c r="J7" s="29"/>
      <c r="K7" s="29"/>
      <c r="L7" s="29"/>
      <c r="M7" s="1"/>
    </row>
    <row r="8" spans="1:13" ht="13.5" customHeight="1">
      <c r="A8" s="1"/>
      <c r="B8" s="1"/>
      <c r="C8" s="1"/>
      <c r="D8" s="1"/>
      <c r="E8" s="1"/>
      <c r="F8" s="1"/>
      <c r="G8" s="28" t="s">
        <v>7</v>
      </c>
      <c r="H8" s="28"/>
      <c r="I8" s="28"/>
      <c r="J8" s="28"/>
      <c r="K8" s="28"/>
      <c r="L8" s="28"/>
      <c r="M8" s="1"/>
    </row>
    <row r="9" spans="1:13" ht="21.75" customHeight="1">
      <c r="A9" s="1"/>
      <c r="B9" s="1"/>
      <c r="C9" s="1"/>
      <c r="D9" s="1"/>
      <c r="E9" s="1"/>
      <c r="F9" s="1"/>
      <c r="G9" s="30" t="s">
        <v>120</v>
      </c>
      <c r="H9" s="30"/>
      <c r="I9" s="30"/>
      <c r="J9" s="30"/>
      <c r="K9" s="30"/>
      <c r="L9" s="30"/>
      <c r="M9" s="1"/>
    </row>
    <row r="10" spans="1:13" ht="21" customHeight="1">
      <c r="A10" s="1"/>
      <c r="B10" s="31" t="s">
        <v>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1"/>
    </row>
    <row r="11" spans="1:13" ht="21" customHeight="1">
      <c r="A11" s="1"/>
      <c r="B11" s="32" t="s">
        <v>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1"/>
    </row>
    <row r="12" spans="1:13" ht="18" customHeight="1">
      <c r="A12" s="1"/>
      <c r="B12" s="2" t="s">
        <v>10</v>
      </c>
      <c r="C12" s="3" t="s">
        <v>11</v>
      </c>
      <c r="D12" s="30" t="s">
        <v>4</v>
      </c>
      <c r="E12" s="30"/>
      <c r="F12" s="30"/>
      <c r="G12" s="30"/>
      <c r="H12" s="30"/>
      <c r="I12" s="30"/>
      <c r="J12" s="30"/>
      <c r="K12" s="30"/>
      <c r="L12" s="4" t="s">
        <v>12</v>
      </c>
      <c r="M12" s="1"/>
    </row>
    <row r="13" spans="1:13" ht="19.5" customHeight="1">
      <c r="A13" s="1"/>
      <c r="B13" s="1"/>
      <c r="C13" s="5" t="s">
        <v>13</v>
      </c>
      <c r="D13" s="33" t="s">
        <v>14</v>
      </c>
      <c r="E13" s="33"/>
      <c r="F13" s="33"/>
      <c r="G13" s="33"/>
      <c r="H13" s="33"/>
      <c r="I13" s="33"/>
      <c r="J13" s="33"/>
      <c r="K13" s="33"/>
      <c r="L13" s="6" t="s">
        <v>15</v>
      </c>
      <c r="M13" s="1"/>
    </row>
    <row r="14" spans="1:13" ht="18" customHeight="1">
      <c r="A14" s="1"/>
      <c r="B14" s="2" t="s">
        <v>16</v>
      </c>
      <c r="C14" s="3" t="s">
        <v>17</v>
      </c>
      <c r="D14" s="30" t="s">
        <v>4</v>
      </c>
      <c r="E14" s="30"/>
      <c r="F14" s="30"/>
      <c r="G14" s="30"/>
      <c r="H14" s="30"/>
      <c r="I14" s="30"/>
      <c r="J14" s="30"/>
      <c r="K14" s="30"/>
      <c r="L14" s="4" t="s">
        <v>12</v>
      </c>
      <c r="M14" s="1"/>
    </row>
    <row r="15" spans="1:13" ht="19.5" customHeight="1">
      <c r="A15" s="1"/>
      <c r="B15" s="1"/>
      <c r="C15" s="5" t="s">
        <v>13</v>
      </c>
      <c r="D15" s="33" t="s">
        <v>18</v>
      </c>
      <c r="E15" s="33"/>
      <c r="F15" s="33"/>
      <c r="G15" s="33"/>
      <c r="H15" s="33"/>
      <c r="I15" s="33"/>
      <c r="J15" s="33"/>
      <c r="K15" s="33"/>
      <c r="L15" s="6" t="s">
        <v>15</v>
      </c>
      <c r="M15" s="1"/>
    </row>
    <row r="16" spans="1:13" ht="46.5" customHeight="1">
      <c r="A16" s="1"/>
      <c r="B16" s="7" t="s">
        <v>19</v>
      </c>
      <c r="C16" s="8" t="s">
        <v>20</v>
      </c>
      <c r="D16" s="9" t="s">
        <v>21</v>
      </c>
      <c r="E16" s="9" t="s">
        <v>22</v>
      </c>
      <c r="F16" s="34" t="s">
        <v>23</v>
      </c>
      <c r="G16" s="34"/>
      <c r="H16" s="34"/>
      <c r="I16" s="34"/>
      <c r="J16" s="34"/>
      <c r="K16" s="34"/>
      <c r="L16" s="9" t="s">
        <v>24</v>
      </c>
      <c r="M16" s="1"/>
    </row>
    <row r="17" spans="1:13" ht="24.75" customHeight="1">
      <c r="A17" s="1"/>
      <c r="B17" s="1"/>
      <c r="C17" s="10" t="s">
        <v>13</v>
      </c>
      <c r="D17" s="10" t="s">
        <v>25</v>
      </c>
      <c r="E17" s="10" t="s">
        <v>26</v>
      </c>
      <c r="F17" s="33" t="s">
        <v>27</v>
      </c>
      <c r="G17" s="33"/>
      <c r="H17" s="33"/>
      <c r="I17" s="33"/>
      <c r="J17" s="33"/>
      <c r="K17" s="33"/>
      <c r="L17" s="5" t="s">
        <v>28</v>
      </c>
      <c r="M17" s="1"/>
    </row>
    <row r="18" spans="1:13" ht="33" customHeight="1">
      <c r="A18" s="1"/>
      <c r="B18" s="35" t="s">
        <v>118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1"/>
    </row>
    <row r="19" spans="1:13" ht="15.75" customHeight="1">
      <c r="A19" s="1"/>
      <c r="B19" s="36" t="s">
        <v>30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"/>
    </row>
    <row r="20" spans="1:13" ht="108" customHeight="1">
      <c r="A20" s="1"/>
      <c r="B20" s="30" t="s">
        <v>119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1"/>
    </row>
    <row r="21" spans="1:13" ht="20.25" customHeight="1">
      <c r="A21" s="1"/>
      <c r="B21" s="37" t="s">
        <v>31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1"/>
    </row>
    <row r="22" spans="1:13" ht="25.5" customHeight="1">
      <c r="A22" s="1"/>
      <c r="B22" s="11" t="s">
        <v>32</v>
      </c>
      <c r="C22" s="38" t="s">
        <v>33</v>
      </c>
      <c r="D22" s="38"/>
      <c r="E22" s="38"/>
      <c r="F22" s="38"/>
      <c r="G22" s="38"/>
      <c r="H22" s="38"/>
      <c r="I22" s="38"/>
      <c r="J22" s="38"/>
      <c r="K22" s="38"/>
      <c r="L22" s="38"/>
      <c r="M22" s="1"/>
    </row>
    <row r="23" spans="1:13" ht="18.75" customHeight="1">
      <c r="A23" s="1"/>
      <c r="B23" s="11" t="s">
        <v>34</v>
      </c>
      <c r="C23" s="39" t="s">
        <v>35</v>
      </c>
      <c r="D23" s="39"/>
      <c r="E23" s="39"/>
      <c r="F23" s="39"/>
      <c r="G23" s="39"/>
      <c r="H23" s="39"/>
      <c r="I23" s="39"/>
      <c r="J23" s="39"/>
      <c r="K23" s="39"/>
      <c r="L23" s="39"/>
      <c r="M23" s="1"/>
    </row>
    <row r="24" spans="1:13" ht="24.75" customHeight="1">
      <c r="A24" s="1"/>
      <c r="B24" s="37" t="s">
        <v>36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1"/>
    </row>
    <row r="25" spans="1:13" ht="29.25" customHeight="1">
      <c r="A25" s="1"/>
      <c r="B25" s="30" t="s">
        <v>37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1"/>
    </row>
    <row r="26" spans="1:13" ht="24.75" customHeight="1">
      <c r="A26" s="1"/>
      <c r="B26" s="37" t="s">
        <v>38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1"/>
    </row>
    <row r="27" spans="1:13" ht="25.5" customHeight="1">
      <c r="A27" s="1"/>
      <c r="B27" s="11" t="s">
        <v>32</v>
      </c>
      <c r="C27" s="38" t="s">
        <v>39</v>
      </c>
      <c r="D27" s="38"/>
      <c r="E27" s="38"/>
      <c r="F27" s="38"/>
      <c r="G27" s="38"/>
      <c r="H27" s="38"/>
      <c r="I27" s="38"/>
      <c r="J27" s="38"/>
      <c r="K27" s="38"/>
      <c r="L27" s="38"/>
      <c r="M27" s="1"/>
    </row>
    <row r="28" spans="1:13" ht="27" customHeight="1">
      <c r="A28" s="1"/>
      <c r="B28" s="11" t="s">
        <v>34</v>
      </c>
      <c r="C28" s="40" t="s">
        <v>40</v>
      </c>
      <c r="D28" s="40"/>
      <c r="E28" s="40"/>
      <c r="F28" s="40"/>
      <c r="G28" s="40"/>
      <c r="H28" s="40"/>
      <c r="I28" s="40"/>
      <c r="J28" s="40"/>
      <c r="K28" s="40"/>
      <c r="L28" s="40"/>
      <c r="M28" s="1"/>
    </row>
    <row r="29" spans="1:13" ht="14.25" customHeight="1">
      <c r="A29" s="1"/>
      <c r="B29" s="37" t="s">
        <v>41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1"/>
    </row>
    <row r="30" spans="1:13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42</v>
      </c>
      <c r="M30" s="1"/>
    </row>
    <row r="31" spans="1:13" ht="25.5" customHeight="1">
      <c r="A31" s="1"/>
      <c r="B31" s="11" t="s">
        <v>32</v>
      </c>
      <c r="C31" s="38" t="s">
        <v>43</v>
      </c>
      <c r="D31" s="38"/>
      <c r="E31" s="38"/>
      <c r="F31" s="38"/>
      <c r="G31" s="38"/>
      <c r="H31" s="38" t="s">
        <v>44</v>
      </c>
      <c r="I31" s="38"/>
      <c r="J31" s="38"/>
      <c r="K31" s="11" t="s">
        <v>45</v>
      </c>
      <c r="L31" s="11" t="s">
        <v>46</v>
      </c>
      <c r="M31" s="1"/>
    </row>
    <row r="32" spans="1:13" ht="13.5" customHeight="1">
      <c r="A32" s="1"/>
      <c r="B32" s="13" t="s">
        <v>34</v>
      </c>
      <c r="C32" s="41" t="s">
        <v>47</v>
      </c>
      <c r="D32" s="41"/>
      <c r="E32" s="41"/>
      <c r="F32" s="41"/>
      <c r="G32" s="41"/>
      <c r="H32" s="41" t="s">
        <v>48</v>
      </c>
      <c r="I32" s="41"/>
      <c r="J32" s="41"/>
      <c r="K32" s="13" t="s">
        <v>49</v>
      </c>
      <c r="L32" s="13" t="s">
        <v>50</v>
      </c>
      <c r="M32" s="1"/>
    </row>
    <row r="33" spans="1:13" ht="42.75" customHeight="1">
      <c r="A33" s="1"/>
      <c r="B33" s="11" t="s">
        <v>34</v>
      </c>
      <c r="C33" s="39" t="s">
        <v>40</v>
      </c>
      <c r="D33" s="39"/>
      <c r="E33" s="39"/>
      <c r="F33" s="39"/>
      <c r="G33" s="39"/>
      <c r="H33" s="42">
        <f>2115663+400000+100000-65000</f>
        <v>2550663</v>
      </c>
      <c r="I33" s="42"/>
      <c r="J33" s="42"/>
      <c r="K33" s="14">
        <v>0</v>
      </c>
      <c r="L33" s="14">
        <f>H33+K33</f>
        <v>2550663</v>
      </c>
      <c r="M33" s="1"/>
    </row>
    <row r="34" spans="1:13" ht="14.25" customHeight="1">
      <c r="A34" s="1"/>
      <c r="B34" s="38" t="s">
        <v>46</v>
      </c>
      <c r="C34" s="38"/>
      <c r="D34" s="38"/>
      <c r="E34" s="38"/>
      <c r="F34" s="38"/>
      <c r="G34" s="38"/>
      <c r="H34" s="43">
        <f>H33</f>
        <v>2550663</v>
      </c>
      <c r="I34" s="43"/>
      <c r="J34" s="43"/>
      <c r="K34" s="15">
        <v>0</v>
      </c>
      <c r="L34" s="15">
        <f>H34+K34</f>
        <v>2550663</v>
      </c>
      <c r="M34" s="1"/>
    </row>
    <row r="35" spans="1:13" ht="25.5" customHeight="1">
      <c r="A35" s="1"/>
      <c r="B35" s="37" t="s">
        <v>51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1"/>
    </row>
    <row r="36" spans="1:13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2" t="s">
        <v>42</v>
      </c>
      <c r="M36" s="1"/>
    </row>
    <row r="37" spans="1:13" ht="27" customHeight="1">
      <c r="A37" s="1"/>
      <c r="B37" s="11" t="s">
        <v>32</v>
      </c>
      <c r="C37" s="38" t="s">
        <v>52</v>
      </c>
      <c r="D37" s="38"/>
      <c r="E37" s="38"/>
      <c r="F37" s="38"/>
      <c r="G37" s="38"/>
      <c r="H37" s="38"/>
      <c r="I37" s="38" t="s">
        <v>44</v>
      </c>
      <c r="J37" s="38"/>
      <c r="K37" s="11" t="s">
        <v>45</v>
      </c>
      <c r="L37" s="11" t="s">
        <v>46</v>
      </c>
      <c r="M37" s="1"/>
    </row>
    <row r="38" spans="1:13" ht="13.5" customHeight="1">
      <c r="A38" s="1"/>
      <c r="B38" s="13" t="s">
        <v>34</v>
      </c>
      <c r="C38" s="41" t="s">
        <v>47</v>
      </c>
      <c r="D38" s="41"/>
      <c r="E38" s="41"/>
      <c r="F38" s="41"/>
      <c r="G38" s="41"/>
      <c r="H38" s="41"/>
      <c r="I38" s="41" t="s">
        <v>48</v>
      </c>
      <c r="J38" s="41"/>
      <c r="K38" s="13" t="s">
        <v>49</v>
      </c>
      <c r="L38" s="13" t="s">
        <v>50</v>
      </c>
      <c r="M38" s="1"/>
    </row>
    <row r="39" spans="1:13" ht="13.5" customHeight="1">
      <c r="A39" s="1"/>
      <c r="B39" s="16" t="s">
        <v>34</v>
      </c>
      <c r="C39" s="39" t="s">
        <v>53</v>
      </c>
      <c r="D39" s="39"/>
      <c r="E39" s="39"/>
      <c r="F39" s="39"/>
      <c r="G39" s="39"/>
      <c r="H39" s="39"/>
      <c r="I39" s="42">
        <f>H34</f>
        <v>2550663</v>
      </c>
      <c r="J39" s="42"/>
      <c r="K39" s="14">
        <v>0</v>
      </c>
      <c r="L39" s="14">
        <f>I39+K39</f>
        <v>2550663</v>
      </c>
      <c r="M39" s="1"/>
    </row>
    <row r="40" spans="1:13" ht="13.5" customHeight="1">
      <c r="A40" s="1"/>
      <c r="B40" s="17" t="s">
        <v>6</v>
      </c>
      <c r="C40" s="38" t="s">
        <v>46</v>
      </c>
      <c r="D40" s="38"/>
      <c r="E40" s="38"/>
      <c r="F40" s="38"/>
      <c r="G40" s="38"/>
      <c r="H40" s="38"/>
      <c r="I40" s="43">
        <f>I39</f>
        <v>2550663</v>
      </c>
      <c r="J40" s="43"/>
      <c r="K40" s="15">
        <v>0</v>
      </c>
      <c r="L40" s="15">
        <f>L39</f>
        <v>2550663</v>
      </c>
      <c r="M40" s="1"/>
    </row>
    <row r="41" spans="1:13" ht="25.5" customHeight="1">
      <c r="A41" s="1"/>
      <c r="B41" s="37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1"/>
    </row>
    <row r="42" spans="1:13" ht="25.5" customHeight="1">
      <c r="A42" s="1"/>
      <c r="B42" s="11" t="s">
        <v>32</v>
      </c>
      <c r="C42" s="38" t="s">
        <v>55</v>
      </c>
      <c r="D42" s="38"/>
      <c r="E42" s="11" t="s">
        <v>56</v>
      </c>
      <c r="F42" s="38" t="s">
        <v>57</v>
      </c>
      <c r="G42" s="38"/>
      <c r="H42" s="38"/>
      <c r="I42" s="38" t="s">
        <v>44</v>
      </c>
      <c r="J42" s="38"/>
      <c r="K42" s="11" t="s">
        <v>45</v>
      </c>
      <c r="L42" s="11" t="s">
        <v>46</v>
      </c>
      <c r="M42" s="1"/>
    </row>
    <row r="43" spans="1:13" ht="13.5" customHeight="1">
      <c r="A43" s="1"/>
      <c r="B43" s="18" t="s">
        <v>34</v>
      </c>
      <c r="C43" s="44" t="s">
        <v>60</v>
      </c>
      <c r="D43" s="44"/>
      <c r="E43" s="19" t="s">
        <v>6</v>
      </c>
      <c r="F43" s="45" t="s">
        <v>6</v>
      </c>
      <c r="G43" s="45"/>
      <c r="H43" s="45"/>
      <c r="I43" s="45" t="s">
        <v>6</v>
      </c>
      <c r="J43" s="45"/>
      <c r="K43" s="19" t="s">
        <v>6</v>
      </c>
      <c r="L43" s="19" t="s">
        <v>6</v>
      </c>
      <c r="M43" s="1"/>
    </row>
    <row r="44" spans="1:17" ht="24" customHeight="1">
      <c r="A44" s="1"/>
      <c r="B44" s="19" t="s">
        <v>6</v>
      </c>
      <c r="C44" s="39" t="s">
        <v>61</v>
      </c>
      <c r="D44" s="39"/>
      <c r="E44" s="11" t="s">
        <v>62</v>
      </c>
      <c r="F44" s="38" t="s">
        <v>63</v>
      </c>
      <c r="G44" s="38"/>
      <c r="H44" s="38"/>
      <c r="I44" s="46">
        <f>I40</f>
        <v>2550663</v>
      </c>
      <c r="J44" s="46"/>
      <c r="K44" s="20">
        <v>0</v>
      </c>
      <c r="L44" s="20">
        <f>I44+K44</f>
        <v>2550663</v>
      </c>
      <c r="M44" s="1"/>
      <c r="O44">
        <f>O48+O49+O51+1656</f>
        <v>2542788.7199999997</v>
      </c>
      <c r="Q44" s="22"/>
    </row>
    <row r="45" spans="1:13" ht="13.5" customHeight="1">
      <c r="A45" s="1"/>
      <c r="B45" s="18" t="s">
        <v>47</v>
      </c>
      <c r="C45" s="44" t="s">
        <v>64</v>
      </c>
      <c r="D45" s="44"/>
      <c r="E45" s="19" t="s">
        <v>6</v>
      </c>
      <c r="F45" s="45" t="s">
        <v>6</v>
      </c>
      <c r="G45" s="45"/>
      <c r="H45" s="45"/>
      <c r="I45" s="45" t="s">
        <v>6</v>
      </c>
      <c r="J45" s="45"/>
      <c r="K45" s="19" t="s">
        <v>6</v>
      </c>
      <c r="L45" s="20"/>
      <c r="M45" s="1"/>
    </row>
    <row r="46" spans="1:13" ht="24" customHeight="1">
      <c r="A46" s="1"/>
      <c r="B46" s="19" t="s">
        <v>6</v>
      </c>
      <c r="C46" s="39" t="s">
        <v>65</v>
      </c>
      <c r="D46" s="39"/>
      <c r="E46" s="11" t="s">
        <v>66</v>
      </c>
      <c r="F46" s="38" t="s">
        <v>67</v>
      </c>
      <c r="G46" s="38"/>
      <c r="H46" s="38"/>
      <c r="I46" s="46">
        <f>I47+I51</f>
        <v>326</v>
      </c>
      <c r="J46" s="46"/>
      <c r="K46" s="20">
        <v>0</v>
      </c>
      <c r="L46" s="20">
        <f aca="true" t="shared" si="0" ref="L46:L65">I46+K46</f>
        <v>326</v>
      </c>
      <c r="M46" s="1"/>
    </row>
    <row r="47" spans="1:13" ht="24" customHeight="1">
      <c r="A47" s="1"/>
      <c r="B47" s="19" t="s">
        <v>6</v>
      </c>
      <c r="C47" s="39" t="s">
        <v>68</v>
      </c>
      <c r="D47" s="39"/>
      <c r="E47" s="11" t="s">
        <v>66</v>
      </c>
      <c r="F47" s="38" t="s">
        <v>67</v>
      </c>
      <c r="G47" s="38"/>
      <c r="H47" s="38"/>
      <c r="I47" s="53">
        <f>I48+I49+I50</f>
        <v>240</v>
      </c>
      <c r="J47" s="53"/>
      <c r="K47" s="20">
        <v>0</v>
      </c>
      <c r="L47" s="20">
        <f t="shared" si="0"/>
        <v>240</v>
      </c>
      <c r="M47" s="1"/>
    </row>
    <row r="48" spans="1:17" ht="13.5" customHeight="1">
      <c r="A48" s="1"/>
      <c r="B48" s="19" t="s">
        <v>6</v>
      </c>
      <c r="C48" s="39" t="s">
        <v>69</v>
      </c>
      <c r="D48" s="39"/>
      <c r="E48" s="11" t="s">
        <v>66</v>
      </c>
      <c r="F48" s="38" t="s">
        <v>67</v>
      </c>
      <c r="G48" s="38"/>
      <c r="H48" s="38"/>
      <c r="I48" s="53">
        <v>187</v>
      </c>
      <c r="J48" s="53"/>
      <c r="K48" s="20">
        <v>0</v>
      </c>
      <c r="L48" s="20">
        <f t="shared" si="0"/>
        <v>187</v>
      </c>
      <c r="M48" s="1"/>
      <c r="O48">
        <f>I48*I58*12</f>
        <v>676857.72</v>
      </c>
      <c r="Q48" s="22"/>
    </row>
    <row r="49" spans="1:17" ht="13.5" customHeight="1">
      <c r="A49" s="1"/>
      <c r="B49" s="19" t="s">
        <v>6</v>
      </c>
      <c r="C49" s="39" t="s">
        <v>70</v>
      </c>
      <c r="D49" s="39"/>
      <c r="E49" s="11" t="s">
        <v>66</v>
      </c>
      <c r="F49" s="38" t="s">
        <v>67</v>
      </c>
      <c r="G49" s="38"/>
      <c r="H49" s="38"/>
      <c r="I49" s="53">
        <v>53</v>
      </c>
      <c r="J49" s="53"/>
      <c r="K49" s="20">
        <v>0</v>
      </c>
      <c r="L49" s="20">
        <f t="shared" si="0"/>
        <v>53</v>
      </c>
      <c r="M49" s="1"/>
      <c r="O49">
        <f>I49*I59*12</f>
        <v>134787.48</v>
      </c>
      <c r="Q49" s="22"/>
    </row>
    <row r="50" spans="1:13" ht="13.5" customHeight="1">
      <c r="A50" s="1"/>
      <c r="B50" s="19" t="s">
        <v>6</v>
      </c>
      <c r="C50" s="39" t="s">
        <v>71</v>
      </c>
      <c r="D50" s="39"/>
      <c r="E50" s="11" t="s">
        <v>66</v>
      </c>
      <c r="F50" s="38" t="s">
        <v>67</v>
      </c>
      <c r="G50" s="38"/>
      <c r="H50" s="38"/>
      <c r="I50" s="53">
        <v>0</v>
      </c>
      <c r="J50" s="53"/>
      <c r="K50" s="20">
        <v>0</v>
      </c>
      <c r="L50" s="20">
        <f t="shared" si="0"/>
        <v>0</v>
      </c>
      <c r="M50" s="1"/>
    </row>
    <row r="51" spans="1:15" ht="36" customHeight="1">
      <c r="A51" s="1"/>
      <c r="B51" s="19" t="s">
        <v>6</v>
      </c>
      <c r="C51" s="39" t="s">
        <v>72</v>
      </c>
      <c r="D51" s="39"/>
      <c r="E51" s="11" t="s">
        <v>66</v>
      </c>
      <c r="F51" s="38" t="s">
        <v>67</v>
      </c>
      <c r="G51" s="38"/>
      <c r="H51" s="38"/>
      <c r="I51" s="53">
        <f>I52+I53+I54+I55+I56</f>
        <v>86</v>
      </c>
      <c r="J51" s="53"/>
      <c r="K51" s="20">
        <v>0</v>
      </c>
      <c r="L51" s="20">
        <f t="shared" si="0"/>
        <v>86</v>
      </c>
      <c r="M51" s="1"/>
      <c r="O51">
        <f>I51*I61*12</f>
        <v>1729487.52</v>
      </c>
    </row>
    <row r="52" spans="1:17" ht="13.5" customHeight="1">
      <c r="A52" s="1"/>
      <c r="B52" s="19" t="s">
        <v>6</v>
      </c>
      <c r="C52" s="39" t="s">
        <v>69</v>
      </c>
      <c r="D52" s="39"/>
      <c r="E52" s="11" t="s">
        <v>66</v>
      </c>
      <c r="F52" s="38" t="s">
        <v>67</v>
      </c>
      <c r="G52" s="38"/>
      <c r="H52" s="38"/>
      <c r="I52" s="53">
        <v>64</v>
      </c>
      <c r="J52" s="53"/>
      <c r="K52" s="20">
        <v>0</v>
      </c>
      <c r="L52" s="20">
        <f>I52+K52</f>
        <v>64</v>
      </c>
      <c r="M52" s="1"/>
      <c r="Q52" s="22"/>
    </row>
    <row r="53" spans="1:17" ht="13.5" customHeight="1">
      <c r="A53" s="1"/>
      <c r="B53" s="19" t="s">
        <v>6</v>
      </c>
      <c r="C53" s="39" t="s">
        <v>107</v>
      </c>
      <c r="D53" s="39"/>
      <c r="E53" s="11" t="s">
        <v>66</v>
      </c>
      <c r="F53" s="38" t="s">
        <v>67</v>
      </c>
      <c r="G53" s="38"/>
      <c r="H53" s="38"/>
      <c r="I53" s="53">
        <v>11</v>
      </c>
      <c r="J53" s="53"/>
      <c r="K53" s="20">
        <v>0</v>
      </c>
      <c r="L53" s="20">
        <f t="shared" si="0"/>
        <v>11</v>
      </c>
      <c r="M53" s="1"/>
      <c r="Q53" s="22"/>
    </row>
    <row r="54" spans="1:17" ht="13.5" customHeight="1">
      <c r="A54" s="1"/>
      <c r="B54" s="19" t="s">
        <v>6</v>
      </c>
      <c r="C54" s="39" t="s">
        <v>74</v>
      </c>
      <c r="D54" s="39"/>
      <c r="E54" s="11" t="s">
        <v>66</v>
      </c>
      <c r="F54" s="38" t="s">
        <v>67</v>
      </c>
      <c r="G54" s="38"/>
      <c r="H54" s="38"/>
      <c r="I54" s="53">
        <v>2</v>
      </c>
      <c r="J54" s="53"/>
      <c r="K54" s="20">
        <v>0</v>
      </c>
      <c r="L54" s="20">
        <f t="shared" si="0"/>
        <v>2</v>
      </c>
      <c r="M54" s="1"/>
      <c r="Q54" s="22"/>
    </row>
    <row r="55" spans="1:13" ht="24" customHeight="1">
      <c r="A55" s="1"/>
      <c r="B55" s="19" t="s">
        <v>6</v>
      </c>
      <c r="C55" s="39" t="s">
        <v>75</v>
      </c>
      <c r="D55" s="39"/>
      <c r="E55" s="11" t="s">
        <v>66</v>
      </c>
      <c r="F55" s="38" t="s">
        <v>67</v>
      </c>
      <c r="G55" s="38"/>
      <c r="H55" s="38"/>
      <c r="I55" s="53">
        <v>9</v>
      </c>
      <c r="J55" s="53"/>
      <c r="K55" s="20">
        <v>0</v>
      </c>
      <c r="L55" s="20">
        <f>I55+K55</f>
        <v>9</v>
      </c>
      <c r="M55" s="1"/>
    </row>
    <row r="56" spans="1:13" ht="24" customHeight="1">
      <c r="A56" s="1"/>
      <c r="B56" s="19" t="s">
        <v>6</v>
      </c>
      <c r="C56" s="39" t="s">
        <v>76</v>
      </c>
      <c r="D56" s="39"/>
      <c r="E56" s="11" t="s">
        <v>66</v>
      </c>
      <c r="F56" s="38" t="s">
        <v>67</v>
      </c>
      <c r="G56" s="38"/>
      <c r="H56" s="38"/>
      <c r="I56" s="46">
        <v>0</v>
      </c>
      <c r="J56" s="46"/>
      <c r="K56" s="20">
        <v>0</v>
      </c>
      <c r="L56" s="20">
        <f t="shared" si="0"/>
        <v>0</v>
      </c>
      <c r="M56" s="1"/>
    </row>
    <row r="57" spans="1:13" ht="13.5" customHeight="1">
      <c r="A57" s="1"/>
      <c r="B57" s="18" t="s">
        <v>48</v>
      </c>
      <c r="C57" s="44" t="s">
        <v>77</v>
      </c>
      <c r="D57" s="44"/>
      <c r="E57" s="19" t="s">
        <v>6</v>
      </c>
      <c r="F57" s="45" t="s">
        <v>6</v>
      </c>
      <c r="G57" s="45"/>
      <c r="H57" s="45"/>
      <c r="I57" s="45" t="s">
        <v>6</v>
      </c>
      <c r="J57" s="45"/>
      <c r="K57" s="19" t="s">
        <v>6</v>
      </c>
      <c r="L57" s="20"/>
      <c r="M57" s="1"/>
    </row>
    <row r="58" spans="1:13" ht="24" customHeight="1">
      <c r="A58" s="1"/>
      <c r="B58" s="19" t="s">
        <v>6</v>
      </c>
      <c r="C58" s="39" t="s">
        <v>78</v>
      </c>
      <c r="D58" s="39"/>
      <c r="E58" s="11" t="s">
        <v>79</v>
      </c>
      <c r="F58" s="38" t="s">
        <v>80</v>
      </c>
      <c r="G58" s="38"/>
      <c r="H58" s="38"/>
      <c r="I58" s="46">
        <v>301.63</v>
      </c>
      <c r="J58" s="46"/>
      <c r="K58" s="20">
        <v>0</v>
      </c>
      <c r="L58" s="20">
        <f t="shared" si="0"/>
        <v>301.63</v>
      </c>
      <c r="M58" s="1"/>
    </row>
    <row r="59" spans="1:13" ht="24" customHeight="1">
      <c r="A59" s="1"/>
      <c r="B59" s="19" t="s">
        <v>6</v>
      </c>
      <c r="C59" s="39" t="s">
        <v>81</v>
      </c>
      <c r="D59" s="39"/>
      <c r="E59" s="11" t="s">
        <v>79</v>
      </c>
      <c r="F59" s="38" t="s">
        <v>80</v>
      </c>
      <c r="G59" s="38"/>
      <c r="H59" s="38"/>
      <c r="I59" s="46">
        <v>211.93</v>
      </c>
      <c r="J59" s="46"/>
      <c r="K59" s="20">
        <v>0</v>
      </c>
      <c r="L59" s="20">
        <f t="shared" si="0"/>
        <v>211.93</v>
      </c>
      <c r="M59" s="1"/>
    </row>
    <row r="60" spans="1:13" ht="24" customHeight="1">
      <c r="A60" s="1"/>
      <c r="B60" s="19" t="s">
        <v>6</v>
      </c>
      <c r="C60" s="39" t="s">
        <v>82</v>
      </c>
      <c r="D60" s="39"/>
      <c r="E60" s="11" t="s">
        <v>79</v>
      </c>
      <c r="F60" s="38" t="s">
        <v>80</v>
      </c>
      <c r="G60" s="38"/>
      <c r="H60" s="38"/>
      <c r="I60" s="46">
        <v>0</v>
      </c>
      <c r="J60" s="46"/>
      <c r="K60" s="20">
        <v>0</v>
      </c>
      <c r="L60" s="20">
        <f t="shared" si="0"/>
        <v>0</v>
      </c>
      <c r="M60" s="1"/>
    </row>
    <row r="61" spans="1:13" ht="24" customHeight="1">
      <c r="A61" s="1"/>
      <c r="B61" s="19" t="s">
        <v>6</v>
      </c>
      <c r="C61" s="39" t="s">
        <v>117</v>
      </c>
      <c r="D61" s="39"/>
      <c r="E61" s="11" t="s">
        <v>79</v>
      </c>
      <c r="F61" s="38" t="s">
        <v>80</v>
      </c>
      <c r="G61" s="38"/>
      <c r="H61" s="38"/>
      <c r="I61" s="46">
        <v>1675.86</v>
      </c>
      <c r="J61" s="46"/>
      <c r="K61" s="20">
        <v>0</v>
      </c>
      <c r="L61" s="20">
        <f>I61+K61</f>
        <v>1675.86</v>
      </c>
      <c r="M61" s="1"/>
    </row>
    <row r="62" spans="1:13" ht="16.5" customHeight="1">
      <c r="A62" s="1"/>
      <c r="B62" s="19" t="s">
        <v>6</v>
      </c>
      <c r="C62" s="39" t="s">
        <v>108</v>
      </c>
      <c r="D62" s="39"/>
      <c r="E62" s="11" t="s">
        <v>79</v>
      </c>
      <c r="F62" s="38" t="s">
        <v>80</v>
      </c>
      <c r="G62" s="38"/>
      <c r="H62" s="38"/>
      <c r="I62" s="46">
        <f>I61</f>
        <v>1675.86</v>
      </c>
      <c r="J62" s="46"/>
      <c r="K62" s="20">
        <v>0</v>
      </c>
      <c r="L62" s="20">
        <f t="shared" si="0"/>
        <v>1675.86</v>
      </c>
      <c r="M62" s="1"/>
    </row>
    <row r="63" spans="1:13" ht="24" customHeight="1">
      <c r="A63" s="1"/>
      <c r="B63" s="19" t="s">
        <v>6</v>
      </c>
      <c r="C63" s="39" t="s">
        <v>85</v>
      </c>
      <c r="D63" s="39"/>
      <c r="E63" s="11" t="s">
        <v>79</v>
      </c>
      <c r="F63" s="38" t="s">
        <v>80</v>
      </c>
      <c r="G63" s="38"/>
      <c r="H63" s="38"/>
      <c r="I63" s="46">
        <f>I62</f>
        <v>1675.86</v>
      </c>
      <c r="J63" s="46"/>
      <c r="K63" s="20">
        <v>0</v>
      </c>
      <c r="L63" s="20">
        <f t="shared" si="0"/>
        <v>1675.86</v>
      </c>
      <c r="M63" s="1"/>
    </row>
    <row r="64" spans="1:13" ht="44.25" customHeight="1">
      <c r="A64" s="1"/>
      <c r="B64" s="19" t="s">
        <v>6</v>
      </c>
      <c r="C64" s="39" t="s">
        <v>86</v>
      </c>
      <c r="D64" s="39"/>
      <c r="E64" s="11" t="s">
        <v>79</v>
      </c>
      <c r="F64" s="38" t="s">
        <v>80</v>
      </c>
      <c r="G64" s="38"/>
      <c r="H64" s="38"/>
      <c r="I64" s="46">
        <f>I62</f>
        <v>1675.86</v>
      </c>
      <c r="J64" s="46"/>
      <c r="K64" s="20">
        <v>0</v>
      </c>
      <c r="L64" s="20">
        <f>I64+K64</f>
        <v>1675.86</v>
      </c>
      <c r="M64" s="1"/>
    </row>
    <row r="65" spans="1:13" ht="40.5" customHeight="1">
      <c r="A65" s="1"/>
      <c r="B65" s="19" t="s">
        <v>6</v>
      </c>
      <c r="C65" s="39" t="s">
        <v>87</v>
      </c>
      <c r="D65" s="39"/>
      <c r="E65" s="11" t="s">
        <v>79</v>
      </c>
      <c r="F65" s="38" t="s">
        <v>80</v>
      </c>
      <c r="G65" s="38"/>
      <c r="H65" s="38"/>
      <c r="I65" s="46">
        <f>I63</f>
        <v>1675.86</v>
      </c>
      <c r="J65" s="46"/>
      <c r="K65" s="20">
        <v>0</v>
      </c>
      <c r="L65" s="20">
        <f t="shared" si="0"/>
        <v>1675.86</v>
      </c>
      <c r="M65" s="1"/>
    </row>
    <row r="66" spans="1:13" ht="13.5" customHeight="1">
      <c r="A66" s="1"/>
      <c r="B66" s="18" t="s">
        <v>49</v>
      </c>
      <c r="C66" s="44" t="s">
        <v>88</v>
      </c>
      <c r="D66" s="44"/>
      <c r="E66" s="19" t="s">
        <v>6</v>
      </c>
      <c r="F66" s="45" t="s">
        <v>6</v>
      </c>
      <c r="G66" s="45"/>
      <c r="H66" s="45"/>
      <c r="I66" s="45" t="s">
        <v>6</v>
      </c>
      <c r="J66" s="45"/>
      <c r="K66" s="19" t="s">
        <v>6</v>
      </c>
      <c r="L66" s="19" t="s">
        <v>6</v>
      </c>
      <c r="M66" s="1"/>
    </row>
    <row r="67" spans="1:13" ht="33" customHeight="1">
      <c r="A67" s="1"/>
      <c r="B67" s="19" t="s">
        <v>6</v>
      </c>
      <c r="C67" s="39" t="s">
        <v>89</v>
      </c>
      <c r="D67" s="39"/>
      <c r="E67" s="11" t="s">
        <v>97</v>
      </c>
      <c r="F67" s="38" t="s">
        <v>80</v>
      </c>
      <c r="G67" s="38"/>
      <c r="H67" s="38"/>
      <c r="I67" s="46">
        <v>100</v>
      </c>
      <c r="J67" s="46"/>
      <c r="K67" s="20">
        <v>0</v>
      </c>
      <c r="L67" s="20">
        <f>I67+K67</f>
        <v>100</v>
      </c>
      <c r="M67" s="1"/>
    </row>
    <row r="68" spans="1:13" ht="12.75" customHeight="1">
      <c r="A68" s="1"/>
      <c r="B68" s="49" t="s">
        <v>102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1"/>
    </row>
    <row r="69" spans="1:13" ht="22.5" customHeight="1">
      <c r="A69" s="1"/>
      <c r="B69" s="1"/>
      <c r="C69" s="26" t="s">
        <v>98</v>
      </c>
      <c r="D69" s="26"/>
      <c r="E69" s="26"/>
      <c r="F69" s="1"/>
      <c r="G69" s="1"/>
      <c r="H69" s="1"/>
      <c r="I69" s="47" t="s">
        <v>106</v>
      </c>
      <c r="J69" s="47"/>
      <c r="K69" s="47"/>
      <c r="L69" s="1"/>
      <c r="M69" s="1"/>
    </row>
    <row r="70" spans="1:13" ht="10.5" customHeight="1">
      <c r="A70" s="1"/>
      <c r="B70" s="1"/>
      <c r="C70" s="1"/>
      <c r="D70" s="1"/>
      <c r="E70" s="1"/>
      <c r="F70" s="21" t="s">
        <v>90</v>
      </c>
      <c r="G70" s="1"/>
      <c r="H70" s="1"/>
      <c r="I70" s="48" t="s">
        <v>91</v>
      </c>
      <c r="J70" s="48"/>
      <c r="K70" s="48"/>
      <c r="L70" s="1"/>
      <c r="M70" s="1"/>
    </row>
    <row r="71" spans="1:13" ht="13.5" customHeight="1">
      <c r="A71" s="1"/>
      <c r="B71" s="1"/>
      <c r="C71" s="36" t="s">
        <v>92</v>
      </c>
      <c r="D71" s="36"/>
      <c r="E71" s="36"/>
      <c r="F71" s="1"/>
      <c r="G71" s="1"/>
      <c r="H71" s="1"/>
      <c r="I71" s="1"/>
      <c r="J71" s="1"/>
      <c r="K71" s="1"/>
      <c r="L71" s="1"/>
      <c r="M71" s="1"/>
    </row>
    <row r="72" spans="1:13" ht="21.75" customHeight="1">
      <c r="A72" s="1"/>
      <c r="B72" s="1"/>
      <c r="C72" s="30" t="s">
        <v>93</v>
      </c>
      <c r="D72" s="30"/>
      <c r="E72" s="30"/>
      <c r="F72" s="1"/>
      <c r="G72" s="1"/>
      <c r="H72" s="1"/>
      <c r="I72" s="1"/>
      <c r="J72" s="1"/>
      <c r="K72" s="1"/>
      <c r="L72" s="1"/>
      <c r="M72" s="1"/>
    </row>
    <row r="73" spans="1:13" ht="22.5" customHeight="1">
      <c r="A73" s="1"/>
      <c r="B73" s="1"/>
      <c r="C73" s="26" t="s">
        <v>94</v>
      </c>
      <c r="D73" s="26"/>
      <c r="E73" s="26"/>
      <c r="F73" s="1"/>
      <c r="G73" s="1"/>
      <c r="H73" s="1"/>
      <c r="I73" s="47" t="s">
        <v>101</v>
      </c>
      <c r="J73" s="47"/>
      <c r="K73" s="47"/>
      <c r="L73" s="1"/>
      <c r="M73" s="1"/>
    </row>
    <row r="74" spans="1:13" ht="12.75" customHeight="1">
      <c r="A74" s="1"/>
      <c r="B74" s="1"/>
      <c r="C74" s="1"/>
      <c r="D74" s="1"/>
      <c r="E74" s="1"/>
      <c r="F74" s="21" t="s">
        <v>90</v>
      </c>
      <c r="G74" s="1"/>
      <c r="H74" s="1"/>
      <c r="I74" s="48" t="s">
        <v>91</v>
      </c>
      <c r="J74" s="48"/>
      <c r="K74" s="48"/>
      <c r="L74" s="1"/>
      <c r="M74" s="1"/>
    </row>
    <row r="75" spans="1:13" ht="21.75" customHeight="1">
      <c r="A75" s="1"/>
      <c r="B75" s="1"/>
      <c r="C75" s="51" t="s">
        <v>121</v>
      </c>
      <c r="D75" s="51"/>
      <c r="E75" s="51"/>
      <c r="F75" s="1"/>
      <c r="G75" s="1"/>
      <c r="H75" s="1"/>
      <c r="I75" s="1"/>
      <c r="J75" s="1"/>
      <c r="K75" s="1"/>
      <c r="L75" s="1"/>
      <c r="M75" s="1"/>
    </row>
    <row r="76" spans="1:13" ht="13.5" customHeight="1">
      <c r="A76" s="1"/>
      <c r="B76" s="1"/>
      <c r="C76" s="50" t="s">
        <v>95</v>
      </c>
      <c r="D76" s="50"/>
      <c r="E76" s="50"/>
      <c r="F76" s="1"/>
      <c r="G76" s="1"/>
      <c r="H76" s="1"/>
      <c r="I76" s="1"/>
      <c r="J76" s="1"/>
      <c r="K76" s="1"/>
      <c r="L76" s="1"/>
      <c r="M76" s="1"/>
    </row>
  </sheetData>
  <sheetProtection/>
  <mergeCells count="136">
    <mergeCell ref="C75:E75"/>
    <mergeCell ref="C76:E76"/>
    <mergeCell ref="I70:K70"/>
    <mergeCell ref="C71:E71"/>
    <mergeCell ref="C72:E72"/>
    <mergeCell ref="C73:E73"/>
    <mergeCell ref="I73:K73"/>
    <mergeCell ref="I74:K74"/>
    <mergeCell ref="C67:D67"/>
    <mergeCell ref="F67:H67"/>
    <mergeCell ref="I67:J67"/>
    <mergeCell ref="B68:L68"/>
    <mergeCell ref="C69:E69"/>
    <mergeCell ref="I69:K69"/>
    <mergeCell ref="C65:D65"/>
    <mergeCell ref="F65:H65"/>
    <mergeCell ref="I65:J65"/>
    <mergeCell ref="C66:D66"/>
    <mergeCell ref="F66:H66"/>
    <mergeCell ref="I66:J66"/>
    <mergeCell ref="C63:D63"/>
    <mergeCell ref="F63:H63"/>
    <mergeCell ref="I63:J63"/>
    <mergeCell ref="C64:D64"/>
    <mergeCell ref="F64:H64"/>
    <mergeCell ref="I64:J64"/>
    <mergeCell ref="C61:D61"/>
    <mergeCell ref="F61:H61"/>
    <mergeCell ref="I61:J61"/>
    <mergeCell ref="C62:D62"/>
    <mergeCell ref="F62:H62"/>
    <mergeCell ref="I62:J62"/>
    <mergeCell ref="C59:D59"/>
    <mergeCell ref="F59:H59"/>
    <mergeCell ref="I59:J59"/>
    <mergeCell ref="C60:D60"/>
    <mergeCell ref="F60:H60"/>
    <mergeCell ref="I60:J60"/>
    <mergeCell ref="C57:D57"/>
    <mergeCell ref="F57:H57"/>
    <mergeCell ref="I57:J57"/>
    <mergeCell ref="C58:D58"/>
    <mergeCell ref="F58:H58"/>
    <mergeCell ref="I58:J58"/>
    <mergeCell ref="C55:D55"/>
    <mergeCell ref="F55:H55"/>
    <mergeCell ref="I55:J55"/>
    <mergeCell ref="C56:D56"/>
    <mergeCell ref="F56:H56"/>
    <mergeCell ref="I56:J56"/>
    <mergeCell ref="C53:D53"/>
    <mergeCell ref="F53:H53"/>
    <mergeCell ref="I53:J53"/>
    <mergeCell ref="C54:D54"/>
    <mergeCell ref="F54:H54"/>
    <mergeCell ref="I54:J54"/>
    <mergeCell ref="C51:D51"/>
    <mergeCell ref="F51:H51"/>
    <mergeCell ref="I51:J51"/>
    <mergeCell ref="C52:D52"/>
    <mergeCell ref="F52:H52"/>
    <mergeCell ref="I52:J52"/>
    <mergeCell ref="C49:D49"/>
    <mergeCell ref="F49:H49"/>
    <mergeCell ref="I49:J49"/>
    <mergeCell ref="C50:D50"/>
    <mergeCell ref="F50:H50"/>
    <mergeCell ref="I50:J50"/>
    <mergeCell ref="C47:D47"/>
    <mergeCell ref="F47:H47"/>
    <mergeCell ref="I47:J47"/>
    <mergeCell ref="C48:D48"/>
    <mergeCell ref="F48:H48"/>
    <mergeCell ref="I48:J48"/>
    <mergeCell ref="C45:D45"/>
    <mergeCell ref="F45:H45"/>
    <mergeCell ref="I45:J45"/>
    <mergeCell ref="C46:D46"/>
    <mergeCell ref="F46:H46"/>
    <mergeCell ref="I46:J46"/>
    <mergeCell ref="C43:D43"/>
    <mergeCell ref="F43:H43"/>
    <mergeCell ref="I43:J43"/>
    <mergeCell ref="C44:D44"/>
    <mergeCell ref="F44:H44"/>
    <mergeCell ref="I44:J44"/>
    <mergeCell ref="C40:H40"/>
    <mergeCell ref="I40:J40"/>
    <mergeCell ref="B41:L41"/>
    <mergeCell ref="C42:D42"/>
    <mergeCell ref="F42:H42"/>
    <mergeCell ref="I42:J42"/>
    <mergeCell ref="B35:L35"/>
    <mergeCell ref="C37:H37"/>
    <mergeCell ref="I37:J37"/>
    <mergeCell ref="C38:H38"/>
    <mergeCell ref="I38:J38"/>
    <mergeCell ref="C39:H39"/>
    <mergeCell ref="I39:J39"/>
    <mergeCell ref="C32:G32"/>
    <mergeCell ref="H32:J32"/>
    <mergeCell ref="C33:G33"/>
    <mergeCell ref="H33:J33"/>
    <mergeCell ref="B34:G34"/>
    <mergeCell ref="H34:J34"/>
    <mergeCell ref="B25:L25"/>
    <mergeCell ref="B26:L26"/>
    <mergeCell ref="C27:L27"/>
    <mergeCell ref="C28:L28"/>
    <mergeCell ref="B29:L29"/>
    <mergeCell ref="C31:G31"/>
    <mergeCell ref="H31:J31"/>
    <mergeCell ref="B19:L19"/>
    <mergeCell ref="B20:L20"/>
    <mergeCell ref="B21:L21"/>
    <mergeCell ref="C22:L22"/>
    <mergeCell ref="C23:L23"/>
    <mergeCell ref="B24:L24"/>
    <mergeCell ref="D13:K13"/>
    <mergeCell ref="D14:K14"/>
    <mergeCell ref="D15:K15"/>
    <mergeCell ref="F16:K16"/>
    <mergeCell ref="F17:K17"/>
    <mergeCell ref="B18:L18"/>
    <mergeCell ref="G7:L7"/>
    <mergeCell ref="G8:L8"/>
    <mergeCell ref="G9:L9"/>
    <mergeCell ref="B10:L10"/>
    <mergeCell ref="B11:L11"/>
    <mergeCell ref="D12:K12"/>
    <mergeCell ref="J1:L1"/>
    <mergeCell ref="J2:L2"/>
    <mergeCell ref="G3:L3"/>
    <mergeCell ref="G4:L4"/>
    <mergeCell ref="G5:L5"/>
    <mergeCell ref="G6:L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3" manualBreakCount="3">
    <brk id="20" max="255" man="1"/>
    <brk id="40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Tetyana Grygorivna Kolyada</dc:creator>
  <cp:keywords/>
  <dc:description/>
  <cp:lastModifiedBy>04k408tg</cp:lastModifiedBy>
  <cp:lastPrinted>2021-12-29T13:58:23Z</cp:lastPrinted>
  <dcterms:created xsi:type="dcterms:W3CDTF">2021-01-20T09:31:47Z</dcterms:created>
  <dcterms:modified xsi:type="dcterms:W3CDTF">2021-12-29T13:59:18Z</dcterms:modified>
  <cp:category/>
  <cp:version/>
  <cp:contentType/>
  <cp:contentStatus/>
</cp:coreProperties>
</file>