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ний запит -Додат (кап.ре)" sheetId="5" r:id="rId1"/>
    <sheet name="Бюджетний запит -Додатковий (4)" sheetId="4" state="hidden" r:id="rId2"/>
  </sheets>
  <definedNames>
    <definedName name="_xlnm.Print_Area" localSheetId="0">'Бюджетний запит -Додат (кап.ре)'!$A$1:$Q$139</definedName>
    <definedName name="_xlnm.Print_Area" localSheetId="1">'Бюджетний запит -Додатковий (4)'!$A$1:$R$133</definedName>
  </definedNames>
  <calcPr calcId="125725"/>
</workbook>
</file>

<file path=xl/calcChain.xml><?xml version="1.0" encoding="utf-8"?>
<calcChain xmlns="http://schemas.openxmlformats.org/spreadsheetml/2006/main">
  <c r="K29" i="5"/>
  <c r="Q94"/>
  <c r="Q80"/>
  <c r="J75"/>
  <c r="J81"/>
  <c r="J87"/>
  <c r="Q79"/>
  <c r="J76"/>
  <c r="J82"/>
  <c r="J88"/>
  <c r="J77"/>
  <c r="J83"/>
  <c r="J78"/>
  <c r="J84"/>
  <c r="J80"/>
  <c r="J86"/>
  <c r="J79"/>
  <c r="J85"/>
  <c r="O56"/>
  <c r="J29"/>
  <c r="J29" i="4"/>
  <c r="O86"/>
  <c r="O87"/>
  <c r="O88"/>
  <c r="O89"/>
  <c r="O90"/>
  <c r="O91"/>
  <c r="O92"/>
  <c r="O93"/>
  <c r="O94"/>
  <c r="O95"/>
  <c r="O96"/>
  <c r="O85"/>
  <c r="O84"/>
  <c r="K30" i="5"/>
  <c r="J30"/>
  <c r="I30"/>
  <c r="K29" i="4"/>
  <c r="O50"/>
  <c r="I29"/>
</calcChain>
</file>

<file path=xl/comments1.xml><?xml version="1.0" encoding="utf-8"?>
<comments xmlns="http://schemas.openxmlformats.org/spreadsheetml/2006/main">
  <authors>
    <author>Автор</author>
  </authors>
  <commentList>
    <comment ref="Q68" authorId="0">
      <text>
        <r>
          <rPr>
            <sz val="9"/>
            <color indexed="81"/>
            <rFont val="Tahoma"/>
            <family val="2"/>
            <charset val="204"/>
          </rPr>
          <t xml:space="preserve">120 м. - 1856,25 грн. за 1 м.
</t>
        </r>
      </text>
    </comment>
  </commentList>
</comments>
</file>

<file path=xl/sharedStrings.xml><?xml version="1.0" encoding="utf-8"?>
<sst xmlns="http://schemas.openxmlformats.org/spreadsheetml/2006/main" count="886" uniqueCount="242">
  <si>
    <t xml:space="preserve">1.  </t>
  </si>
  <si>
    <t>08</t>
  </si>
  <si>
    <t>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</si>
  <si>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</si>
  <si>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</si>
  <si>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 xml:space="preserve">2.  </t>
  </si>
  <si>
    <t>081</t>
  </si>
  <si>
    <t>(найменування відповідального виконавця)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</si>
  <si>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</si>
  <si>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 xml:space="preserve">3.  </t>
  </si>
  <si>
    <t>0813105</t>
  </si>
  <si>
    <t>3105</t>
  </si>
  <si>
    <t>Надання реабілітаційних послуг особам з інвалідністю та дітям з інвалідністю</t>
  </si>
  <si>
    <t>23576000000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</si>
  <si>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</si>
  <si>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</si>
  <si>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</si>
  <si>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</si>
  <si>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</si>
  <si>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Додаткові витрати місцевого бюджету:</t>
  </si>
  <si>
    <t xml:space="preserve">1) додаткові витрати на 2021 (плановий) рік  за бюджетними програмами: </t>
  </si>
  <si>
    <t>Код Економічної класифікації
видатків бюджету / код Класифікації
кредитування бюджету</t>
  </si>
  <si>
    <t>Найменування</t>
  </si>
  <si>
    <t>граничний обсяг</t>
  </si>
  <si>
    <t>необхідно додатково+</t>
  </si>
  <si>
    <t>1</t>
  </si>
  <si>
    <t>2</t>
  </si>
  <si>
    <t>3</t>
  </si>
  <si>
    <t>4</t>
  </si>
  <si>
    <t>5</t>
  </si>
  <si>
    <t>6</t>
  </si>
  <si>
    <t>7</t>
  </si>
  <si>
    <t>2111</t>
  </si>
  <si>
    <t>Заробітна плата</t>
  </si>
  <si>
    <t/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</si>
  <si>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</si>
  <si>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</si>
  <si>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</si>
  <si>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</si>
  <si>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</si>
  <si>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</si>
  <si>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</si>
  <si>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</si>
  <si>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</si>
  <si>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</si>
  <si>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</si>
  <si>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</si>
  <si>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</si>
  <si>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</si>
  <si>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</si>
  <si>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</si>
  <si>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</si>
  <si>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</si>
  <si>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</si>
  <si>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</si>
  <si>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3110</t>
  </si>
  <si>
    <t>Придбання обладнання і предметів довгострокового користування</t>
  </si>
  <si>
    <t>УСЬОГО</t>
  </si>
  <si>
    <t>Зміна результативних показників, які характеризують виконання бюджетної програми у разі передбачення додаткових коштів</t>
  </si>
  <si>
    <t>№
з/п</t>
  </si>
  <si>
    <t>Одиниця виміру</t>
  </si>
  <si>
    <t>Джерело інформації</t>
  </si>
  <si>
    <t>2021 рік(проект) в межах доведених граничних обсягів</t>
  </si>
  <si>
    <t>Забезпечення реабілітаційного обслуговування у реабілітаційному центрі осіб з інвалідністю, які мають відповідні медичні показання і потребують спеціальних умов для одержання  ними комплексу реабілітаційних послуг</t>
  </si>
  <si>
    <t>Затрат</t>
  </si>
  <si>
    <t xml:space="preserve">Обсяг фінансових затрат </t>
  </si>
  <si>
    <t>грн.</t>
  </si>
  <si>
    <t>кошторис</t>
  </si>
  <si>
    <t>Кількість установ</t>
  </si>
  <si>
    <t>од.</t>
  </si>
  <si>
    <t>Рішення Черкаської міської ради</t>
  </si>
  <si>
    <t xml:space="preserve">Кількість штатних одиниць персоналу </t>
  </si>
  <si>
    <t>Штатний розпис</t>
  </si>
  <si>
    <t xml:space="preserve">лікарі </t>
  </si>
  <si>
    <t xml:space="preserve">педагогічного персоналу </t>
  </si>
  <si>
    <t xml:space="preserve"> середнього медичного персоналу </t>
  </si>
  <si>
    <t xml:space="preserve">інших спеціалістів </t>
  </si>
  <si>
    <t xml:space="preserve">робітники </t>
  </si>
  <si>
    <t>Продукту</t>
  </si>
  <si>
    <t xml:space="preserve">Чисельність осіб, що потребують комплексної реабілітації </t>
  </si>
  <si>
    <t>осіб</t>
  </si>
  <si>
    <t>розрахункові дані</t>
  </si>
  <si>
    <t xml:space="preserve">Чисельність осіб, забезпечених комплексною реабілітацією </t>
  </si>
  <si>
    <t xml:space="preserve">чисельність осіб, що отримують комплексну реабілітацію  постійно </t>
  </si>
  <si>
    <t xml:space="preserve">чисельність осіб, що отримують комплексну реабілітацію  періодично </t>
  </si>
  <si>
    <t>Ефективності</t>
  </si>
  <si>
    <t xml:space="preserve">Чисельність обслуговуваних осіб на 1 штатну одиницю спеціаліста </t>
  </si>
  <si>
    <t xml:space="preserve">Середні витрати на комплексну реабілітацію  </t>
  </si>
  <si>
    <t>Якості</t>
  </si>
  <si>
    <t xml:space="preserve">Відсоток осіб, охоплених комплексною реабілітвцією , до загальної кількість осіб, які потребують реабілітації </t>
  </si>
  <si>
    <t>відс.</t>
  </si>
  <si>
    <t>Поліпшення матеріальної технічної бази для забезпечення реабілітаційного обслуговування</t>
  </si>
  <si>
    <t>Обсяг фінансових затрат на придбання обладнання і предметів довгострокового користування  (комп'ютерна техніка,шафа-купе, килим, кондиціонери, тренажери, мультимедійна дошка, бігова доріжка, телевізор) в т.ч.:</t>
  </si>
  <si>
    <t>розрахунок</t>
  </si>
  <si>
    <t xml:space="preserve">Обсяг видатків на придбання комп'ютерів </t>
  </si>
  <si>
    <t xml:space="preserve">Обсяг видатків на придбання кондиціонерів </t>
  </si>
  <si>
    <t xml:space="preserve">Кількість компютерів, що потрібно придбати </t>
  </si>
  <si>
    <t>Обсяг видатків на придбання тренажера "Бубновського"</t>
  </si>
  <si>
    <t>Кількість кондиціонерів, що необхідно придбати</t>
  </si>
  <si>
    <t xml:space="preserve">Відсоток забезпечення робочих місць комп'ютерами до потреби </t>
  </si>
  <si>
    <t>Розрахунковий показник</t>
  </si>
  <si>
    <t xml:space="preserve">Відсоток забезпечення установи кондиціонерами до потреби </t>
  </si>
  <si>
    <t xml:space="preserve"> Відсоток забезпечення  установи диванами до потреби</t>
  </si>
  <si>
    <t xml:space="preserve">В разі непередбачення додаткових коштів не буде проведено розрахунок за фактчино спожиті комунальні послуги в повному обсязі </t>
  </si>
  <si>
    <r>
      <rPr>
        <sz val="7"/>
        <color indexed="8"/>
        <rFont val="Times New Roman"/>
        <family val="1"/>
        <charset val="204"/>
      </rPr>
      <t>Обґрунтування необхідності додаткових коштів на 2022-2023 роки</t>
    </r>
  </si>
  <si>
    <t>індикативні прогнозні показники</t>
  </si>
  <si>
    <t>Директор департаменту</t>
  </si>
  <si>
    <t>Євгеній ДАНЧЕНКО</t>
  </si>
  <si>
    <t>(підпис)</t>
  </si>
  <si>
    <t>(прізвище та ініціали)</t>
  </si>
  <si>
    <t>Заступник начальника управління - начальник відділу бухгалтерського обліку та звітності управління бухгалтерського обліку та фінансування</t>
  </si>
  <si>
    <t>Лідія ЖУК</t>
  </si>
  <si>
    <t>БЮДЖЕТНИЙ ЗАПИТ НА 2022 – 2024 РОКИ додатковий ( Форма 2021-3 )</t>
  </si>
  <si>
    <t>2020 рік
(звіт)</t>
  </si>
  <si>
    <t>2021 рік
(затверджено)</t>
  </si>
  <si>
    <t>2022 рік (проект)</t>
  </si>
  <si>
    <t>Дослідження  і розробки, видатки державного(регіонального) значення</t>
  </si>
  <si>
    <t>Окремі заходи по реалізації державних (регіональних) програм, не внесених до заходів розвитку</t>
  </si>
  <si>
    <t>Придбання стільців-34шт.-23800грн., столи 13шт. - 30000грн.,стіл для розкрою тканин 1шт. - 3000грн., шафа дитяча для одягу 6шт. - 11600г8рн., тумби для іграшок4шт. - 12000грн. кондиціонери 2шт. 18000грн., вуличні тринажери 3шт. - 30000грн., принтер 3шт. - 24000грн.швейна машинка 1шт. - 7500грн., оверлок 1шт. - 8000грн., термопрес планшетн7ий для термотрансферного друку 1шт. - 18000грн., компютери 3шт. - 45000грн., тенісний стіл 1шт. - 8000грн.,канцелярські товари - 81508грн., господарські товари та інвентар - 7538грн., мікрохвильова піч - 5000грн.паливно-мастильні матеріали - 1650грн</t>
  </si>
  <si>
    <t>оплата поточного ремонту та обсл. Транс. Засобів - 10256грн.,оплата за пров. медогляду та реєстр. Транс. Засобу - 5470грн.</t>
  </si>
  <si>
    <t>відшкодування вартості проїзду в гром. транс.завгосп та бух. -1536грн.</t>
  </si>
  <si>
    <t>підвищення кваліфікації педпрац.</t>
  </si>
  <si>
    <t>придбання кондиціонерів - 147000грн., пральної машини з сушкою - 35000грн., телевізорів - 48000грн., інтерактивной комплект(проектор, мультимедійна дошка) та компютери - 230500грн., мякі меблі - 96000грн., меблі - 247000грн., тренажер Бубновського - 40000грн., реабілітаційне обладнання - 445000грн., спеціалізований транспортний засіб з підйомником - 1200000грн.</t>
  </si>
  <si>
    <t>2022 рік(проект) зміни у разі виділення додаткових коштів</t>
  </si>
  <si>
    <t>Обсяг видатків на придбання телевізорів</t>
  </si>
  <si>
    <t>Кількість пральних машин з сушкою, що необхідно придбати</t>
  </si>
  <si>
    <t>Кількість телевізорів, що необхідно придбати</t>
  </si>
  <si>
    <t>Обсяг видатків на капітальний ремонт будівель (ремонт покрівлі) (з ПКД)</t>
  </si>
  <si>
    <t>Обсяг видатків на капітальний ремонт будівель за адресами :вул. Гвардійська 7/5- облаштування приміщень автоматичною пожежною сигналізацією (з ПКД)</t>
  </si>
  <si>
    <t>Обсяг видатків на капітальний ремонт (частина приміщень) будівлі за адресами :вул. Гвардійська 7/5 (облаштування під реабілітацію та групу денного пернебування ) (з ПКД)</t>
  </si>
  <si>
    <t xml:space="preserve">Кількість  обєктів для ремонту покрівлі, що необхідно зробити </t>
  </si>
  <si>
    <t xml:space="preserve">Кількість  обєктів для - облаштування приміщень автоматичною пожежною сигналізацією,  що необхідно зробити </t>
  </si>
  <si>
    <t xml:space="preserve">кількість обєктів для  облаштування під реабілітацію та групу денного пернебування . що необхідно зробити </t>
  </si>
  <si>
    <t xml:space="preserve">Середні витрати на облаштування приміщень автоматичною пожежною сигналізацією,  що необхідно зробити </t>
  </si>
  <si>
    <t>Середні видатки на ремонт покрівлі</t>
  </si>
  <si>
    <t xml:space="preserve">Середні витрати на облаштування під реабілітацію та групу денного пернебування . що необхідно зробити </t>
  </si>
  <si>
    <t>Середні витрати на на капітальний ремонт приміщення філії центру комплексної реабілітації для осіб з інвалідністю "Жага життя" (дошкільного навчального закладу (ясла-садок) №61 "Ягідка" Черкаської міської ради)</t>
  </si>
  <si>
    <t>Відсоток забезпечення  облаштування приміщень автоматичною пожежною сигналізацією,  що необхідно зробити</t>
  </si>
  <si>
    <t>Відсоток забезпечення ремонту покрівл</t>
  </si>
  <si>
    <t>Відсоток забезпечення  обєктів для  облаштування під реабілітацію та групу денного пернебування</t>
  </si>
  <si>
    <t xml:space="preserve">Відсоток забезпечення  капітального ремонту приміщення філії центру комплексної реабілітації для осіб з інвалідністю "Жага життя" (дошкільного навчального закладу (ясла-садок) №61 "Ягідка" Черкаської міської ради) </t>
  </si>
  <si>
    <t>Центр комплексної реабілітації для осаіб з інвалідністю "Жага життя"</t>
  </si>
  <si>
    <t>Обсяг видатків на придбання спеціалізованого транспортного засобу зі спеціальним підйомником</t>
  </si>
  <si>
    <t xml:space="preserve">Обсяг видатків на придбання мяких меблів </t>
  </si>
  <si>
    <t>Кількість  мяких меблів (диванів), що необхідно придбати</t>
  </si>
  <si>
    <t>Середні витрати на придбання одного компютера</t>
  </si>
  <si>
    <t>Середні витрати на придбання одного кондиціонера</t>
  </si>
  <si>
    <t>Середні витрати на придбання одного телевізора</t>
  </si>
  <si>
    <t>Середні витрати на придбання одного тренажера "Бубновського"</t>
  </si>
  <si>
    <t>Середні витрати на придбання одного спеціалізованого транспортного засобу зі спеціальним підйомником</t>
  </si>
  <si>
    <t>Відсоток забезпечення установи телевізарами до потреби</t>
  </si>
  <si>
    <t>Відсоток забезпечення установи  пральними машинами до потреби</t>
  </si>
  <si>
    <t xml:space="preserve"> Відсоток забезпечення  установи спеціалізованим транспортом до потреби</t>
  </si>
  <si>
    <t>Наталія ВОРОНКІНА</t>
  </si>
  <si>
    <t>Валантина ЗАКУТНЯ</t>
  </si>
  <si>
    <t xml:space="preserve">Директор </t>
  </si>
  <si>
    <t>Керівник бухгалтерської служби - головний бухгалтер</t>
  </si>
  <si>
    <t>2) додаткові витрати на  2023-2024 роки за бюджетними програмами:</t>
  </si>
  <si>
    <t>2023рік (прогноз)</t>
  </si>
  <si>
    <t>2024рік (прогноз)</t>
  </si>
  <si>
    <t>Наслідки у разі, якщо додаткові кошти не будуть передбачені у 2023 - 2024 роках, та альтернативні заходи, яких необхідно вжити для забезпечення виконання бюджетної програми</t>
  </si>
  <si>
    <t>Будівництво установ та закладів соціальної сфери</t>
  </si>
  <si>
    <t>Обґрунтування необхідності додаткових коштів на 2022 рік</t>
  </si>
  <si>
    <t>Наслідки у разі, якщо додаткові кошти не будуть передбачені у 2022 роках, та альтернативні заходи, яких необхідно вжити для забезпечення виконання бюджетної програми</t>
  </si>
  <si>
    <t>Обґрунтування необхідності додаткових коштів на 2023-2024 роки</t>
  </si>
  <si>
    <t>Обсяг видатків на придбання  пральної машини з сушкою</t>
  </si>
  <si>
    <t>Кількість  спеціалізованихо транспортних засобів зі спеціальним підйомником, що необхідно придбати</t>
  </si>
  <si>
    <t>Середні витрати на придбання одної пральної машини з сушкою</t>
  </si>
  <si>
    <t>Середні витрати на придбання одної шафи</t>
  </si>
  <si>
    <t>Середні витрати на придбання одного дивана</t>
  </si>
  <si>
    <t>Відсоток забезпечення установи тренажерами "Бубновськогок"до потреби</t>
  </si>
  <si>
    <t>Департамент соціальної політики Черкаської міської ради</t>
  </si>
  <si>
    <t>Обсяг видатків на придбання інтерактивного комплекту ( проектордо мультимедійної системи)</t>
  </si>
  <si>
    <t>Кількість інтерактивнихо комплектів (проектор до мультимедійної системи), які необхідно придбати</t>
  </si>
  <si>
    <t>Середні витрати на придбання одного  інтерактивного комплекту ( проектор до мультимедійної системи)</t>
  </si>
  <si>
    <t>Обсяг видатків на придбання масажногог ліжка "Нуга бест"</t>
  </si>
  <si>
    <t>Кількість масажних ліжок  , що потрібно придбати</t>
  </si>
  <si>
    <t>Обсяг видатків на придбання тренажера апарат для пресотерапії</t>
  </si>
  <si>
    <t>Кількістьтренажерів  апарат для пресотерапії , що потрібно придбати</t>
  </si>
  <si>
    <t>Середні витрати на придбання одного масажного ліжка</t>
  </si>
  <si>
    <t>Середні витрати на придбання одного апарату для пресотерапії</t>
  </si>
  <si>
    <t>Обсяг видатків на придбання тренажера апарат для активно-пасивної механічної терапії кінцівок</t>
  </si>
  <si>
    <t>Кількість  тренажерів апарат для активно-пасивної механічної терапії кінцівок, що необхідно придбати</t>
  </si>
  <si>
    <t>Середні витрати на придбання одного тренажера апарат для активно-пасивної механічної терапії кінцівок, що необхідно придбати</t>
  </si>
  <si>
    <t>Обсяг видатків на придбання кухонної стінки</t>
  </si>
  <si>
    <t>Кількість кухонних стінок  що необхідно придбати</t>
  </si>
  <si>
    <t xml:space="preserve">Середні витрати на придбання одиниці  кухонна стінка </t>
  </si>
  <si>
    <t xml:space="preserve">Обсяг видатків на придбання шаф </t>
  </si>
  <si>
    <t>Кількість  шаф, що необхідно придбати</t>
  </si>
  <si>
    <t>Кількість тренежерів "Бубновського" , що необхідно придбати</t>
  </si>
  <si>
    <t xml:space="preserve">Відсоток забезпечення установи тренажерами апарат для пресотерапії до потреби </t>
  </si>
  <si>
    <t xml:space="preserve">Відсоток забезпечення установи тренажером апарат для активно-пасивної механічної терапії кінцівок до потреби </t>
  </si>
  <si>
    <t xml:space="preserve"> Відсоток забезпечення  установи кухонними стінками  до потреби</t>
  </si>
  <si>
    <t xml:space="preserve"> Відсоток забезпечення  установи шафами   до потреби</t>
  </si>
  <si>
    <t>Відсоток забезпечення установи масажними ліжками до потреби</t>
  </si>
  <si>
    <t>Відсоток забезпечення установи інтерактивним комплектом ( проектор до мультимедійної системи)до потреби</t>
  </si>
  <si>
    <t>Капітальний ремонт інших обєктів</t>
  </si>
  <si>
    <t>Проведення капітального ремонту закладів соціальної сфери</t>
  </si>
  <si>
    <t>Обсяг фінансових затрат на проведення капітального ремонту в т.ч.:</t>
  </si>
  <si>
    <r>
      <t xml:space="preserve">Капітальний ремонт приміщень будівлі територіального центру надання соціальних послуг м. Черкаси за адресою: вул. Гвардійська, 7/5 </t>
    </r>
    <r>
      <rPr>
        <b/>
        <u/>
        <sz val="6"/>
        <rFont val="Times New Roman"/>
        <family val="1"/>
        <charset val="204"/>
      </rPr>
      <t>(відділення організації надання адресної соціальної допомоги, відділення денного перебування №2, службових приміщень)</t>
    </r>
    <r>
      <rPr>
        <sz val="6"/>
        <rFont val="Times New Roman"/>
        <family val="1"/>
        <charset val="204"/>
      </rPr>
      <t xml:space="preserve"> (з ПКД)</t>
    </r>
  </si>
  <si>
    <r>
      <t xml:space="preserve">Капітальний ремонт приміщень будівлі територіального центру надання соціальних послуг м. Черкаси за адресою: вул. Пушкіна,13 А </t>
    </r>
    <r>
      <rPr>
        <b/>
        <u/>
        <sz val="6"/>
        <rFont val="Times New Roman"/>
        <family val="1"/>
        <charset val="204"/>
      </rPr>
      <t>(відділення денного перебування №1, сходів</t>
    </r>
    <r>
      <rPr>
        <b/>
        <sz val="6"/>
        <rFont val="Times New Roman"/>
        <family val="1"/>
        <charset val="204"/>
      </rPr>
      <t>)</t>
    </r>
    <r>
      <rPr>
        <sz val="6"/>
        <rFont val="Times New Roman"/>
        <family val="1"/>
        <charset val="204"/>
      </rPr>
      <t xml:space="preserve"> (з ПКД)</t>
    </r>
  </si>
  <si>
    <r>
      <t xml:space="preserve">Капітальний ремонт будівлі територіального центру надання соціальних послуг м. Черкаси за адресою вул. Пушкіна,13 А </t>
    </r>
    <r>
      <rPr>
        <b/>
        <u/>
        <sz val="6"/>
        <rFont val="Times New Roman"/>
        <family val="1"/>
        <charset val="204"/>
      </rPr>
      <t>(утеплення фасаду)</t>
    </r>
    <r>
      <rPr>
        <sz val="6"/>
        <rFont val="Times New Roman"/>
        <family val="1"/>
        <charset val="204"/>
      </rPr>
      <t xml:space="preserve">  (з ПКД)</t>
    </r>
  </si>
  <si>
    <r>
      <t xml:space="preserve">Капітальний ремонт будівлі територіального центру надання соціальних послуг м. Черкаси за адресою вул. Гвардійська, 7/5 </t>
    </r>
    <r>
      <rPr>
        <b/>
        <u/>
        <sz val="6"/>
        <rFont val="Times New Roman"/>
        <family val="1"/>
        <charset val="204"/>
      </rPr>
      <t>(утеплення фасаду)</t>
    </r>
    <r>
      <rPr>
        <sz val="6"/>
        <rFont val="Times New Roman"/>
        <family val="1"/>
        <charset val="204"/>
      </rPr>
      <t xml:space="preserve">  (з ПКД)  </t>
    </r>
  </si>
  <si>
    <r>
      <t xml:space="preserve">Капітальний ремонт прилеглої території територіального центру надання соціальних послуг м. Черкаси  за  адресою вул. Гвардійська, 7/5 </t>
    </r>
    <r>
      <rPr>
        <b/>
        <sz val="6"/>
        <rFont val="Times New Roman"/>
        <family val="1"/>
        <charset val="204"/>
      </rPr>
      <t>(облаштування бруківкою  пішохідних доріжок)</t>
    </r>
    <r>
      <rPr>
        <sz val="6"/>
        <rFont val="Times New Roman"/>
        <family val="1"/>
        <charset val="204"/>
      </rPr>
      <t xml:space="preserve"> (з ПКД)</t>
    </r>
  </si>
  <si>
    <r>
      <rPr>
        <b/>
        <u/>
        <sz val="6"/>
        <rFont val="Times New Roman"/>
        <family val="1"/>
        <charset val="204"/>
      </rPr>
      <t>Реконструкція вуличного павільону</t>
    </r>
    <r>
      <rPr>
        <u/>
        <sz val="6"/>
        <rFont val="Times New Roman"/>
        <family val="1"/>
        <charset val="204"/>
      </rPr>
      <t xml:space="preserve"> </t>
    </r>
    <r>
      <rPr>
        <sz val="6"/>
        <rFont val="Times New Roman"/>
        <family val="1"/>
        <charset val="204"/>
      </rPr>
      <t>територіального центру надання соціальних послуг м. Черкаси за адресою: вул. Пушкіна, 13а (з ПКД)</t>
    </r>
  </si>
  <si>
    <r>
      <rPr>
        <b/>
        <u/>
        <sz val="6"/>
        <rFont val="Times New Roman"/>
        <family val="1"/>
        <charset val="204"/>
      </rPr>
      <t xml:space="preserve">Облаштування території </t>
    </r>
    <r>
      <rPr>
        <sz val="6"/>
        <rFont val="Times New Roman"/>
        <family val="1"/>
        <charset val="204"/>
      </rPr>
      <t>територіального центру надання соціальних послуг м. Черкаси за адресою: вул. Гвардійська, 7/5 (з ПКД)</t>
    </r>
  </si>
  <si>
    <t>2022 рік(проект) в межах доведених граничних обсягів</t>
  </si>
  <si>
    <r>
      <t xml:space="preserve">Облаштування прилеглої тереторії </t>
    </r>
    <r>
      <rPr>
        <b/>
        <u/>
        <sz val="6"/>
        <rFont val="Times New Roman"/>
        <family val="1"/>
        <charset val="204"/>
      </rPr>
      <t>(огорожа)</t>
    </r>
    <r>
      <rPr>
        <u/>
        <sz val="6"/>
        <rFont val="Times New Roman"/>
        <family val="1"/>
        <charset val="204"/>
      </rPr>
      <t xml:space="preserve"> </t>
    </r>
    <r>
      <rPr>
        <sz val="6"/>
        <rFont val="Times New Roman"/>
        <family val="1"/>
        <charset val="204"/>
      </rPr>
      <t>Черкаського міського центру соціальних служб (з ПКД)</t>
    </r>
  </si>
  <si>
    <r>
      <t xml:space="preserve">Капітальний ремонт приміщення для облаштування </t>
    </r>
    <r>
      <rPr>
        <b/>
        <u/>
        <sz val="6"/>
        <rFont val="Times New Roman"/>
        <family val="1"/>
        <charset val="204"/>
      </rPr>
      <t>"Зеленої кімнати"</t>
    </r>
    <r>
      <rPr>
        <b/>
        <sz val="6"/>
        <rFont val="Times New Roman"/>
        <family val="1"/>
        <charset val="204"/>
      </rPr>
      <t xml:space="preserve"> </t>
    </r>
    <r>
      <rPr>
        <sz val="6"/>
        <rFont val="Times New Roman"/>
        <family val="1"/>
        <charset val="204"/>
      </rPr>
      <t>Черкаського міського центру соціальних служб</t>
    </r>
  </si>
  <si>
    <t>площа приміщень, які будуть відремонтовані</t>
  </si>
  <si>
    <t>кількість поручнів, що будуть облаштовані</t>
  </si>
  <si>
    <t>кількість будівель,що будуть облаштовані пожежною сигналізацією</t>
  </si>
  <si>
    <t>площа покрівлі, що буде облаштована</t>
  </si>
  <si>
    <t>площа фасаду стін, які будуть утеплені</t>
  </si>
  <si>
    <t>м2</t>
  </si>
  <si>
    <t>м.п.</t>
  </si>
  <si>
    <t>площа приміщень зеленої кімнати що потребує ремонту</t>
  </si>
  <si>
    <t>середня вартість ремонту 1м2 приміщень, які будуть відремонтовані</t>
  </si>
  <si>
    <t>середня вартість перил, що будуть облаштовані</t>
  </si>
  <si>
    <t>середня вартість облаштування будівель пожежною сигналізацією</t>
  </si>
  <si>
    <t>середня вартість утеплення фаду стін</t>
  </si>
  <si>
    <t>кількість  фасаду стін що буде утеплена</t>
  </si>
  <si>
    <t>площа вуличного павільйону що буде відремонтовано</t>
  </si>
  <si>
    <t>площа території що буде облаштована бруківкою</t>
  </si>
  <si>
    <t>площа огорожі що буде замінена</t>
  </si>
  <si>
    <t>середня вартість ремонту 1кв.м  фасаду стін, які будуть утеплені</t>
  </si>
  <si>
    <t>середня вартість ремонту 1 кв.м вуличного павільйону, який буде відремонтовані</t>
  </si>
  <si>
    <t>середня вартість ремонту 1кв.м території, що буде облаштована бруківкою</t>
  </si>
  <si>
    <t>середня вартість ремонту 1п.м огорожі, що буде замінена</t>
  </si>
  <si>
    <t>середня вартість 1кв.м павільйона з прилеглою територією, що буде відремонтовано</t>
  </si>
  <si>
    <t>питома вага приміщень, які будуть відремонтовані до потреби</t>
  </si>
  <si>
    <t>питома вага фасаду стін, які будуть утеплені до потреби</t>
  </si>
  <si>
    <t>питома вага вуличного павільйону, який буде відремонтовані до потреби</t>
  </si>
  <si>
    <t>питома вага території, що буде облаштована бруківкою</t>
  </si>
  <si>
    <t>площа павільйона з прилеглою територією, що буде відремонтовано</t>
  </si>
  <si>
    <t>Заступник директора департаменту - начальник управління бухгалтерського обліку та фінансування</t>
  </si>
  <si>
    <t>Ю.П. Кобелева</t>
  </si>
  <si>
    <t>Є.М. Данченко</t>
  </si>
  <si>
    <t>Облаштування прилеглої тереторії (огорожа) Черкаського міського центру соціальних служб (з ПКД) Капітальний ремонт приміщення для облаштування "Зеленої кімнати" Черкаського міського центру соціальних службКапітальний ремонт будівель м.Черкаси за адресами: вул.Гвардійська, 7/5 (облаштування приміщень автоматичною пожежною сигналізацією) (з ПКД) Капітальний ремонт будівель м.Черкаси за адресами: вул.Гвардійська, 7/5 (ремонт покрівлі) (з ПКД) Капітальний ремонт (частини приміщень) будівлі м.Черкаси за адресою: вул.Гвардійська, 7/5 (облаштування під реабілітацію та групу денного перебування) (з ПКД) Капітальний ремонт приміщень філії центру комплексної реабілітації для осіб з інвалідністю «Жага життя»  (дошкільного навчального закладу (ясла-садок) № 61 "Ягідка" Черкаської міської ради) (з ПКД) Капітальний ремонт приміщень будівлі територіального центру надання соціальних послуг м. Черкаси за адресою: вул. Гвардійська, 7/5 (відділення організації надання адресної соціальної допомоги, відділення денного перебування №2, службових  приміщень) (з ПКД) Капітальний ремонт приміщень будівлі територіального центру надання соціальних послуг м. Черкаси за адресою: вул. Пушкіна,13 А (відділення денного перебування №1, сходів) (з ПКД) Капітальний ремонт будівлі територіального центру надання соціальних послуг м. Черкаси за адресою вул. Пушкіна,13 А (утеплення фасаду)  (з ПКД) Капітальний ремонт будівлі територіального центру надання соціальних послуг м. Черкаси за адресою вул. Гвардійська, 7/5 (утеплення фасаду)  (з ПКД)   Капітальний ремонт прилеглої території територіального центру надання соціальних послуг м. Черкаси  за  адресою вул. Гвардійська, 7/5 (облаштування бруківкою  пішохідних доріжок) (з ПКД) Реконструкція вуличного павільону територіального центру надання соціальних послуг м. Черкаси за адресою: вул. Пушкіна, 13а (з ПКД) Облаштування території територіального центру надання соціальних послуг м. Черкаси за адресою: вул. Гвардійська, 7/5 (з ПКД)</t>
  </si>
  <si>
    <r>
      <t xml:space="preserve">Обсяг видатків на капітальний ремонт приміщення </t>
    </r>
    <r>
      <rPr>
        <b/>
        <u/>
        <sz val="6"/>
        <rFont val="Times New Roman"/>
        <family val="1"/>
        <charset val="204"/>
      </rPr>
      <t xml:space="preserve">філії центру </t>
    </r>
    <r>
      <rPr>
        <sz val="6"/>
        <rFont val="Times New Roman"/>
        <family val="1"/>
        <charset val="204"/>
      </rPr>
      <t>комплексної реабілітації для осіб з інвалідністю "Жага життя" (дошкільного навчального закладу (</t>
    </r>
    <r>
      <rPr>
        <b/>
        <u/>
        <sz val="6"/>
        <rFont val="Times New Roman"/>
        <family val="1"/>
        <charset val="204"/>
      </rPr>
      <t>ясла-садок)</t>
    </r>
    <r>
      <rPr>
        <sz val="6"/>
        <rFont val="Times New Roman"/>
        <family val="1"/>
        <charset val="204"/>
      </rPr>
      <t xml:space="preserve"> №61 "Ягідка" Черкаської міської ради) (з ПКД)</t>
    </r>
  </si>
  <si>
    <r>
      <t xml:space="preserve">кількість обєктів капітального ремонту приміщення </t>
    </r>
    <r>
      <rPr>
        <b/>
        <u/>
        <sz val="6"/>
        <rFont val="Times New Roman"/>
        <family val="1"/>
        <charset val="204"/>
      </rPr>
      <t xml:space="preserve">філії центру </t>
    </r>
    <r>
      <rPr>
        <sz val="6"/>
        <rFont val="Times New Roman"/>
        <family val="1"/>
        <charset val="204"/>
      </rPr>
      <t>комплексної реабілітації для осіб з інвалідністю "Жага життя" (дошкільного навчального закладу (</t>
    </r>
    <r>
      <rPr>
        <b/>
        <u/>
        <sz val="6"/>
        <rFont val="Times New Roman"/>
        <family val="1"/>
        <charset val="204"/>
      </rPr>
      <t>ясла-садок)</t>
    </r>
    <r>
      <rPr>
        <sz val="6"/>
        <rFont val="Times New Roman"/>
        <family val="1"/>
        <charset val="204"/>
      </rPr>
      <t xml:space="preserve"> №61 "Ягідка" Черкаської міської ради) </t>
    </r>
  </si>
  <si>
    <t>0817323</t>
  </si>
</sst>
</file>

<file path=xl/styles.xml><?xml version="1.0" encoding="utf-8"?>
<styleSheet xmlns="http://schemas.openxmlformats.org/spreadsheetml/2006/main">
  <numFmts count="1">
    <numFmt numFmtId="172" formatCode="#0.00"/>
  </numFmts>
  <fonts count="30">
    <font>
      <sz val="10"/>
      <name val="Arial"/>
    </font>
    <font>
      <sz val="9"/>
      <color indexed="8"/>
      <name val="SansSerif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i/>
      <sz val="7"/>
      <color indexed="8"/>
      <name val="Arial"/>
      <family val="2"/>
      <charset val="204"/>
    </font>
    <font>
      <i/>
      <sz val="6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5"/>
      <color indexed="8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Arial"/>
      <family val="2"/>
      <charset val="204"/>
    </font>
    <font>
      <sz val="7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u/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sz val="7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6" fillId="0" borderId="0"/>
  </cellStyleXfs>
  <cellXfs count="13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justify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3" fontId="7" fillId="0" borderId="2" xfId="0" applyNumberFormat="1" applyFont="1" applyBorder="1" applyAlignment="1" applyProtection="1">
      <alignment horizontal="right" vertical="center" wrapText="1"/>
    </xf>
    <xf numFmtId="3" fontId="10" fillId="0" borderId="2" xfId="0" applyNumberFormat="1" applyFont="1" applyBorder="1" applyAlignment="1" applyProtection="1">
      <alignment horizontal="right" vertical="top" wrapText="1"/>
    </xf>
    <xf numFmtId="0" fontId="10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172" fontId="5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1" fillId="0" borderId="0" xfId="1" applyFont="1" applyBorder="1" applyAlignment="1" applyProtection="1">
      <alignment horizontal="left" vertical="top" wrapText="1"/>
    </xf>
    <xf numFmtId="3" fontId="17" fillId="0" borderId="2" xfId="0" applyNumberFormat="1" applyFont="1" applyBorder="1" applyAlignment="1" applyProtection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172" fontId="20" fillId="0" borderId="2" xfId="0" applyNumberFormat="1" applyFont="1" applyFill="1" applyBorder="1" applyAlignment="1" applyProtection="1">
      <alignment horizontal="right"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3" fontId="0" fillId="0" borderId="0" xfId="0" applyNumberFormat="1"/>
    <xf numFmtId="0" fontId="19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172" fontId="5" fillId="0" borderId="2" xfId="0" applyNumberFormat="1" applyFont="1" applyFill="1" applyBorder="1" applyAlignment="1" applyProtection="1">
      <alignment horizontal="right" vertical="center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4" fontId="23" fillId="0" borderId="7" xfId="0" applyNumberFormat="1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>
      <alignment horizontal="right" vertical="center" wrapText="1"/>
    </xf>
    <xf numFmtId="0" fontId="19" fillId="0" borderId="8" xfId="0" applyFont="1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8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center" wrapText="1"/>
    </xf>
    <xf numFmtId="172" fontId="5" fillId="0" borderId="0" xfId="0" applyNumberFormat="1" applyFont="1" applyBorder="1" applyAlignment="1" applyProtection="1">
      <alignment horizontal="right" vertical="center" wrapText="1"/>
    </xf>
    <xf numFmtId="0" fontId="14" fillId="0" borderId="9" xfId="0" applyFont="1" applyBorder="1" applyAlignment="1" applyProtection="1">
      <alignment horizontal="center" vertical="center" wrapText="1"/>
    </xf>
    <xf numFmtId="172" fontId="5" fillId="0" borderId="9" xfId="0" applyNumberFormat="1" applyFont="1" applyBorder="1" applyAlignment="1" applyProtection="1">
      <alignment horizontal="right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72" fontId="5" fillId="0" borderId="11" xfId="0" applyNumberFormat="1" applyFont="1" applyBorder="1" applyAlignment="1" applyProtection="1">
      <alignment horizontal="righ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vertical="top" wrapText="1"/>
    </xf>
    <xf numFmtId="0" fontId="6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24" fillId="0" borderId="0" xfId="0" applyFont="1"/>
    <xf numFmtId="0" fontId="8" fillId="0" borderId="2" xfId="0" applyFont="1" applyBorder="1" applyAlignment="1" applyProtection="1">
      <alignment horizontal="center" vertical="center" wrapText="1"/>
    </xf>
    <xf numFmtId="172" fontId="5" fillId="0" borderId="9" xfId="0" applyNumberFormat="1" applyFont="1" applyBorder="1" applyAlignment="1" applyProtection="1">
      <alignment horizontal="right" vertical="center" wrapText="1"/>
    </xf>
    <xf numFmtId="172" fontId="5" fillId="0" borderId="2" xfId="0" applyNumberFormat="1" applyFont="1" applyBorder="1" applyAlignment="1" applyProtection="1">
      <alignment horizontal="right" vertical="center" wrapText="1"/>
    </xf>
    <xf numFmtId="0" fontId="14" fillId="0" borderId="11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14" fillId="0" borderId="2" xfId="0" applyFont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19" fillId="0" borderId="2" xfId="0" applyFont="1" applyFill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20" fillId="0" borderId="18" xfId="0" applyFont="1" applyFill="1" applyBorder="1" applyAlignment="1">
      <alignment horizontal="left" vertical="top" wrapText="1"/>
    </xf>
    <xf numFmtId="0" fontId="20" fillId="0" borderId="19" xfId="0" applyFont="1" applyFill="1" applyBorder="1" applyAlignment="1">
      <alignment horizontal="left" vertical="top" wrapText="1"/>
    </xf>
    <xf numFmtId="0" fontId="20" fillId="0" borderId="20" xfId="0" applyFont="1" applyFill="1" applyBorder="1" applyAlignment="1">
      <alignment horizontal="left" vertical="top" wrapText="1"/>
    </xf>
    <xf numFmtId="0" fontId="8" fillId="0" borderId="2" xfId="0" applyFont="1" applyBorder="1" applyAlignment="1" applyProtection="1">
      <alignment horizontal="left" vertical="center" wrapText="1"/>
    </xf>
    <xf numFmtId="3" fontId="7" fillId="0" borderId="2" xfId="0" applyNumberFormat="1" applyFont="1" applyBorder="1" applyAlignment="1" applyProtection="1">
      <alignment horizontal="right" vertical="center" wrapText="1"/>
    </xf>
    <xf numFmtId="0" fontId="20" fillId="0" borderId="14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16" xfId="0" applyFont="1" applyFill="1" applyBorder="1" applyAlignment="1">
      <alignment horizontal="left" vertical="top" wrapText="1"/>
    </xf>
    <xf numFmtId="0" fontId="20" fillId="0" borderId="2" xfId="0" applyFont="1" applyFill="1" applyBorder="1" applyAlignment="1" applyProtection="1">
      <alignment horizontal="left" vertical="center" wrapText="1"/>
    </xf>
    <xf numFmtId="172" fontId="20" fillId="0" borderId="2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 wrapText="1"/>
    </xf>
    <xf numFmtId="0" fontId="21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horizontal="left" vertical="top" wrapText="1"/>
    </xf>
    <xf numFmtId="0" fontId="3" fillId="0" borderId="5" xfId="1" applyFont="1" applyBorder="1" applyAlignment="1" applyProtection="1">
      <alignment horizontal="center" wrapText="1"/>
    </xf>
    <xf numFmtId="0" fontId="15" fillId="0" borderId="1" xfId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</xf>
    <xf numFmtId="0" fontId="19" fillId="0" borderId="9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left" vertical="center" wrapText="1"/>
    </xf>
    <xf numFmtId="0" fontId="21" fillId="0" borderId="10" xfId="0" applyFont="1" applyFill="1" applyBorder="1" applyAlignment="1" applyProtection="1">
      <alignment horizontal="left" vertical="top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0" fillId="0" borderId="21" xfId="0" applyFont="1" applyFill="1" applyBorder="1" applyAlignment="1">
      <alignment horizontal="left" vertical="top" wrapText="1"/>
    </xf>
    <xf numFmtId="0" fontId="20" fillId="0" borderId="22" xfId="0" applyFont="1" applyFill="1" applyBorder="1" applyAlignment="1">
      <alignment horizontal="left" vertical="top" wrapText="1"/>
    </xf>
    <xf numFmtId="0" fontId="20" fillId="0" borderId="23" xfId="0" applyFont="1" applyFill="1" applyBorder="1" applyAlignment="1">
      <alignment horizontal="left" vertical="top" wrapText="1"/>
    </xf>
    <xf numFmtId="0" fontId="11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0" fontId="8" fillId="0" borderId="13" xfId="0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4" fillId="0" borderId="5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vertical="top" wrapText="1"/>
    </xf>
    <xf numFmtId="0" fontId="2" fillId="0" borderId="1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172" fontId="5" fillId="0" borderId="2" xfId="0" applyNumberFormat="1" applyFont="1" applyFill="1" applyBorder="1" applyAlignment="1" applyProtection="1">
      <alignment horizontal="right" vertical="center" wrapText="1"/>
    </xf>
    <xf numFmtId="0" fontId="21" fillId="0" borderId="2" xfId="0" applyFont="1" applyFill="1" applyBorder="1" applyAlignment="1" applyProtection="1">
      <alignment horizontal="left" vertical="top" wrapText="1"/>
    </xf>
    <xf numFmtId="0" fontId="19" fillId="0" borderId="13" xfId="0" applyFont="1" applyFill="1" applyBorder="1" applyAlignment="1" applyProtection="1">
      <alignment horizontal="left" vertical="center" wrapText="1"/>
    </xf>
    <xf numFmtId="0" fontId="19" fillId="0" borderId="17" xfId="0" applyFont="1" applyFill="1" applyBorder="1" applyAlignment="1" applyProtection="1">
      <alignment horizontal="left" vertical="center" wrapText="1"/>
    </xf>
    <xf numFmtId="0" fontId="19" fillId="0" borderId="8" xfId="0" applyFont="1" applyFill="1" applyBorder="1" applyAlignment="1" applyProtection="1">
      <alignment horizontal="left" vertical="center" wrapText="1"/>
    </xf>
    <xf numFmtId="172" fontId="20" fillId="0" borderId="13" xfId="0" applyNumberFormat="1" applyFont="1" applyFill="1" applyBorder="1" applyAlignment="1" applyProtection="1">
      <alignment horizontal="right" vertical="center" wrapText="1"/>
    </xf>
    <xf numFmtId="172" fontId="20" fillId="0" borderId="17" xfId="0" applyNumberFormat="1" applyFont="1" applyFill="1" applyBorder="1" applyAlignment="1" applyProtection="1">
      <alignment horizontal="right" vertical="center" wrapText="1"/>
    </xf>
    <xf numFmtId="172" fontId="20" fillId="0" borderId="8" xfId="0" applyNumberFormat="1" applyFont="1" applyFill="1" applyBorder="1" applyAlignment="1" applyProtection="1">
      <alignment horizontal="right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left" vertical="center" wrapText="1"/>
    </xf>
    <xf numFmtId="0" fontId="29" fillId="0" borderId="2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9"/>
  <sheetViews>
    <sheetView tabSelected="1" view="pageBreakPreview" topLeftCell="B127" zoomScale="180" zoomScaleNormal="120" zoomScaleSheetLayoutView="180" workbookViewId="0">
      <selection activeCell="N107" sqref="N107"/>
    </sheetView>
  </sheetViews>
  <sheetFormatPr defaultRowHeight="12.75"/>
  <cols>
    <col min="1" max="1" width="8.85546875" hidden="1" customWidth="1"/>
    <col min="2" max="2" width="0.140625" customWidth="1"/>
    <col min="3" max="3" width="4.7109375" customWidth="1"/>
    <col min="4" max="4" width="8" customWidth="1"/>
    <col min="5" max="5" width="10.140625" customWidth="1"/>
    <col min="6" max="6" width="19.7109375" style="51" customWidth="1"/>
    <col min="7" max="7" width="3" customWidth="1"/>
    <col min="8" max="10" width="11.7109375" customWidth="1"/>
    <col min="11" max="11" width="0.28515625" customWidth="1"/>
    <col min="12" max="12" width="1.7109375" customWidth="1"/>
    <col min="13" max="13" width="9.7109375" customWidth="1"/>
    <col min="14" max="14" width="19.42578125" customWidth="1"/>
    <col min="15" max="15" width="2" hidden="1" customWidth="1"/>
    <col min="16" max="16" width="3.85546875" hidden="1" customWidth="1"/>
    <col min="17" max="17" width="19.42578125" customWidth="1"/>
    <col min="18" max="18" width="0.140625" customWidth="1"/>
    <col min="19" max="19" width="0.28515625" customWidth="1"/>
    <col min="20" max="21" width="8.85546875" hidden="1" customWidth="1"/>
  </cols>
  <sheetData>
    <row r="1" spans="1:20" ht="19.5" customHeight="1" thickBot="1">
      <c r="A1" s="1"/>
      <c r="B1" s="1"/>
      <c r="C1" s="114" t="s">
        <v>112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"/>
      <c r="S1" s="1"/>
      <c r="T1" s="1"/>
    </row>
    <row r="2" spans="1:20" ht="15.75" customHeight="1">
      <c r="A2" s="1"/>
      <c r="B2" s="1"/>
      <c r="C2" s="2" t="s">
        <v>0</v>
      </c>
      <c r="D2" s="111" t="s">
        <v>171</v>
      </c>
      <c r="E2" s="111"/>
      <c r="F2" s="111"/>
      <c r="G2" s="111"/>
      <c r="H2" s="111"/>
      <c r="I2" s="111"/>
      <c r="J2" s="111"/>
      <c r="K2" s="111"/>
      <c r="L2" s="1"/>
      <c r="M2" s="112" t="s">
        <v>1</v>
      </c>
      <c r="N2" s="112"/>
      <c r="O2" s="1"/>
      <c r="P2" s="112">
        <v>37853109</v>
      </c>
      <c r="Q2" s="112"/>
      <c r="R2" s="1"/>
      <c r="S2" s="1"/>
      <c r="T2" s="1"/>
    </row>
    <row r="3" spans="1:20" ht="17.25" customHeight="1">
      <c r="A3" s="1"/>
      <c r="B3" s="1"/>
      <c r="C3" s="113" t="s">
        <v>2</v>
      </c>
      <c r="D3" s="113"/>
      <c r="E3" s="113"/>
      <c r="F3" s="113"/>
      <c r="G3" s="113"/>
      <c r="H3" s="113"/>
      <c r="I3" s="113"/>
      <c r="J3" s="113"/>
      <c r="K3" s="113"/>
      <c r="L3" s="1"/>
      <c r="M3" s="115" t="s">
        <v>3</v>
      </c>
      <c r="N3" s="115"/>
      <c r="O3" s="1"/>
      <c r="P3" s="113" t="s">
        <v>4</v>
      </c>
      <c r="Q3" s="113"/>
      <c r="R3" s="1"/>
      <c r="S3" s="1"/>
      <c r="T3" s="1"/>
    </row>
    <row r="4" spans="1:20" ht="21.95" customHeight="1">
      <c r="A4" s="1"/>
      <c r="B4" s="1"/>
      <c r="C4" s="2" t="s">
        <v>5</v>
      </c>
      <c r="D4" s="111" t="s">
        <v>141</v>
      </c>
      <c r="E4" s="111"/>
      <c r="F4" s="111"/>
      <c r="G4" s="111"/>
      <c r="H4" s="111"/>
      <c r="I4" s="111"/>
      <c r="J4" s="111"/>
      <c r="K4" s="111"/>
      <c r="L4" s="1"/>
      <c r="M4" s="112" t="s">
        <v>6</v>
      </c>
      <c r="N4" s="112"/>
      <c r="O4" s="1"/>
      <c r="P4" s="112">
        <v>43263172</v>
      </c>
      <c r="Q4" s="112"/>
      <c r="R4" s="1"/>
      <c r="S4" s="1"/>
      <c r="T4" s="1"/>
    </row>
    <row r="5" spans="1:20" ht="27" customHeight="1">
      <c r="A5" s="1"/>
      <c r="B5" s="1"/>
      <c r="C5" s="113" t="s">
        <v>7</v>
      </c>
      <c r="D5" s="113"/>
      <c r="E5" s="113"/>
      <c r="F5" s="113"/>
      <c r="G5" s="113"/>
      <c r="H5" s="113"/>
      <c r="I5" s="113"/>
      <c r="J5" s="113"/>
      <c r="K5" s="113"/>
      <c r="L5" s="1"/>
      <c r="M5" s="113" t="s">
        <v>8</v>
      </c>
      <c r="N5" s="113"/>
      <c r="O5" s="1"/>
      <c r="P5" s="113" t="s">
        <v>4</v>
      </c>
      <c r="Q5" s="113"/>
      <c r="R5" s="1"/>
      <c r="S5" s="1"/>
      <c r="T5" s="1"/>
    </row>
    <row r="6" spans="1:20" ht="21.75" customHeight="1">
      <c r="A6" s="1"/>
      <c r="B6" s="1"/>
      <c r="C6" s="2" t="s">
        <v>9</v>
      </c>
      <c r="D6" s="106" t="s">
        <v>241</v>
      </c>
      <c r="E6" s="106"/>
      <c r="F6" s="3">
        <v>7323</v>
      </c>
      <c r="G6" s="107"/>
      <c r="H6" s="107"/>
      <c r="I6" s="108" t="s">
        <v>161</v>
      </c>
      <c r="J6" s="108"/>
      <c r="K6" s="108"/>
      <c r="L6" s="108"/>
      <c r="M6" s="108"/>
      <c r="N6" s="108"/>
      <c r="O6" s="1"/>
      <c r="P6" s="107" t="s">
        <v>13</v>
      </c>
      <c r="Q6" s="107"/>
      <c r="R6" s="1"/>
      <c r="S6" s="1"/>
      <c r="T6" s="1"/>
    </row>
    <row r="7" spans="1:20" ht="24.95" customHeight="1">
      <c r="A7" s="1"/>
      <c r="B7" s="1"/>
      <c r="C7" s="1"/>
      <c r="D7" s="109" t="s">
        <v>14</v>
      </c>
      <c r="E7" s="109"/>
      <c r="F7" s="4" t="s">
        <v>15</v>
      </c>
      <c r="G7" s="109" t="s">
        <v>16</v>
      </c>
      <c r="H7" s="109"/>
      <c r="I7" s="110" t="s">
        <v>17</v>
      </c>
      <c r="J7" s="110"/>
      <c r="K7" s="110"/>
      <c r="L7" s="110"/>
      <c r="M7" s="110"/>
      <c r="N7" s="110"/>
      <c r="O7" s="1"/>
      <c r="P7" s="110" t="s">
        <v>18</v>
      </c>
      <c r="Q7" s="110"/>
      <c r="R7" s="1"/>
      <c r="S7" s="1"/>
      <c r="T7" s="1"/>
    </row>
    <row r="8" spans="1:20" ht="15.75" customHeight="1">
      <c r="A8" s="1"/>
      <c r="B8" s="89" t="s">
        <v>19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1"/>
      <c r="S8" s="1"/>
      <c r="T8" s="1"/>
    </row>
    <row r="9" spans="1:20" ht="15.95" customHeight="1">
      <c r="A9" s="1"/>
      <c r="B9" s="1"/>
      <c r="C9" s="89" t="s">
        <v>20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1"/>
      <c r="T9" s="1"/>
    </row>
    <row r="10" spans="1:20" ht="14.1" customHeight="1">
      <c r="A10" s="1"/>
      <c r="B10" s="1"/>
      <c r="C10" s="87" t="s">
        <v>21</v>
      </c>
      <c r="D10" s="87"/>
      <c r="E10" s="87" t="s">
        <v>22</v>
      </c>
      <c r="F10" s="87"/>
      <c r="G10" s="87"/>
      <c r="H10" s="87" t="s">
        <v>113</v>
      </c>
      <c r="I10" s="87" t="s">
        <v>114</v>
      </c>
      <c r="J10" s="87" t="s">
        <v>115</v>
      </c>
      <c r="K10" s="87"/>
      <c r="L10" s="87"/>
      <c r="M10" s="87"/>
      <c r="N10" s="87" t="s">
        <v>162</v>
      </c>
      <c r="O10" s="87"/>
      <c r="P10" s="87"/>
      <c r="Q10" s="87"/>
      <c r="R10" s="87"/>
      <c r="S10" s="1"/>
      <c r="T10" s="1"/>
    </row>
    <row r="11" spans="1:20" ht="49.5" customHeight="1">
      <c r="A11" s="1"/>
      <c r="B11" s="1"/>
      <c r="C11" s="87"/>
      <c r="D11" s="87"/>
      <c r="E11" s="87"/>
      <c r="F11" s="87"/>
      <c r="G11" s="87"/>
      <c r="H11" s="87"/>
      <c r="I11" s="87"/>
      <c r="J11" s="6" t="s">
        <v>23</v>
      </c>
      <c r="K11" s="87" t="s">
        <v>24</v>
      </c>
      <c r="L11" s="87"/>
      <c r="M11" s="87"/>
      <c r="N11" s="87"/>
      <c r="O11" s="87"/>
      <c r="P11" s="87"/>
      <c r="Q11" s="87"/>
      <c r="R11" s="87"/>
      <c r="S11" s="1"/>
      <c r="T11" s="1"/>
    </row>
    <row r="12" spans="1:20" ht="9.75" customHeight="1">
      <c r="A12" s="1"/>
      <c r="B12" s="1"/>
      <c r="C12" s="87" t="s">
        <v>25</v>
      </c>
      <c r="D12" s="87"/>
      <c r="E12" s="87" t="s">
        <v>26</v>
      </c>
      <c r="F12" s="87"/>
      <c r="G12" s="87"/>
      <c r="H12" s="5" t="s">
        <v>27</v>
      </c>
      <c r="I12" s="5" t="s">
        <v>28</v>
      </c>
      <c r="J12" s="5" t="s">
        <v>29</v>
      </c>
      <c r="K12" s="87" t="s">
        <v>30</v>
      </c>
      <c r="L12" s="87"/>
      <c r="M12" s="87"/>
      <c r="N12" s="87" t="s">
        <v>31</v>
      </c>
      <c r="O12" s="87"/>
      <c r="P12" s="87"/>
      <c r="Q12" s="87"/>
      <c r="R12" s="87"/>
      <c r="S12" s="1"/>
      <c r="T12" s="1"/>
    </row>
    <row r="13" spans="1:20" ht="14.1" customHeight="1">
      <c r="A13" s="1"/>
      <c r="B13" s="1"/>
      <c r="C13" s="52" t="s">
        <v>32</v>
      </c>
      <c r="D13" s="52"/>
      <c r="E13" s="64" t="s">
        <v>33</v>
      </c>
      <c r="F13" s="64"/>
      <c r="G13" s="64"/>
      <c r="H13" s="8"/>
      <c r="I13" s="8"/>
      <c r="J13" s="17"/>
      <c r="K13" s="65"/>
      <c r="L13" s="65"/>
      <c r="M13" s="65"/>
      <c r="N13" s="64"/>
      <c r="O13" s="64"/>
      <c r="P13" s="64"/>
      <c r="Q13" s="64"/>
      <c r="R13" s="64"/>
      <c r="S13" s="1"/>
      <c r="T13" s="1"/>
    </row>
    <row r="14" spans="1:20" ht="14.1" customHeight="1">
      <c r="A14" s="1"/>
      <c r="B14" s="1"/>
      <c r="C14" s="52" t="s">
        <v>35</v>
      </c>
      <c r="D14" s="52"/>
      <c r="E14" s="64" t="s">
        <v>36</v>
      </c>
      <c r="F14" s="64"/>
      <c r="G14" s="64"/>
      <c r="H14" s="8"/>
      <c r="I14" s="8"/>
      <c r="J14" s="8"/>
      <c r="K14" s="65"/>
      <c r="L14" s="65"/>
      <c r="M14" s="65"/>
      <c r="N14" s="64"/>
      <c r="O14" s="64"/>
      <c r="P14" s="64"/>
      <c r="Q14" s="64"/>
      <c r="R14" s="105"/>
      <c r="S14" s="1"/>
      <c r="T14" s="1"/>
    </row>
    <row r="15" spans="1:20" ht="100.5" customHeight="1">
      <c r="A15" s="1"/>
      <c r="B15" s="1"/>
      <c r="C15" s="52" t="s">
        <v>37</v>
      </c>
      <c r="D15" s="52"/>
      <c r="E15" s="64" t="s">
        <v>38</v>
      </c>
      <c r="F15" s="64"/>
      <c r="G15" s="64"/>
      <c r="H15" s="17"/>
      <c r="I15" s="8"/>
      <c r="J15" s="8"/>
      <c r="K15" s="104"/>
      <c r="L15" s="104"/>
      <c r="M15" s="104"/>
      <c r="N15" s="64"/>
      <c r="O15" s="64"/>
      <c r="P15" s="64"/>
      <c r="Q15" s="64"/>
      <c r="R15" s="105"/>
      <c r="S15" s="21"/>
      <c r="T15" s="1"/>
    </row>
    <row r="16" spans="1:20" ht="66" customHeight="1">
      <c r="A16" s="1"/>
      <c r="B16" s="1"/>
      <c r="C16" s="52" t="s">
        <v>39</v>
      </c>
      <c r="D16" s="52"/>
      <c r="E16" s="64" t="s">
        <v>40</v>
      </c>
      <c r="F16" s="64"/>
      <c r="G16" s="64"/>
      <c r="H16" s="8"/>
      <c r="I16" s="8"/>
      <c r="J16" s="8"/>
      <c r="K16" s="104"/>
      <c r="L16" s="104"/>
      <c r="M16" s="104"/>
      <c r="N16" s="64"/>
      <c r="O16" s="64"/>
      <c r="P16" s="64"/>
      <c r="Q16" s="64"/>
      <c r="R16" s="64"/>
      <c r="S16" s="1"/>
      <c r="T16" s="1"/>
    </row>
    <row r="17" spans="1:23" ht="28.5" customHeight="1">
      <c r="A17" s="1"/>
      <c r="B17" s="1"/>
      <c r="C17" s="52" t="s">
        <v>41</v>
      </c>
      <c r="D17" s="52"/>
      <c r="E17" s="64" t="s">
        <v>42</v>
      </c>
      <c r="F17" s="64"/>
      <c r="G17" s="64"/>
      <c r="H17" s="8"/>
      <c r="I17" s="8"/>
      <c r="J17" s="8"/>
      <c r="K17" s="104"/>
      <c r="L17" s="104"/>
      <c r="M17" s="104"/>
      <c r="N17" s="64"/>
      <c r="O17" s="64"/>
      <c r="P17" s="64"/>
      <c r="Q17" s="64"/>
      <c r="R17" s="64"/>
      <c r="S17" s="1"/>
      <c r="T17" s="1"/>
    </row>
    <row r="18" spans="1:23" ht="19.5" customHeight="1">
      <c r="A18" s="1"/>
      <c r="B18" s="1"/>
      <c r="C18" s="52" t="s">
        <v>43</v>
      </c>
      <c r="D18" s="52"/>
      <c r="E18" s="64" t="s">
        <v>44</v>
      </c>
      <c r="F18" s="64"/>
      <c r="G18" s="64"/>
      <c r="H18" s="8"/>
      <c r="I18" s="8"/>
      <c r="J18" s="8"/>
      <c r="K18" s="104"/>
      <c r="L18" s="104"/>
      <c r="M18" s="104"/>
      <c r="N18" s="64"/>
      <c r="O18" s="64"/>
      <c r="P18" s="64"/>
      <c r="Q18" s="64"/>
      <c r="R18" s="64"/>
      <c r="S18" s="1"/>
      <c r="T18" s="1"/>
    </row>
    <row r="19" spans="1:23" ht="29.1" customHeight="1">
      <c r="A19" s="1"/>
      <c r="B19" s="1"/>
      <c r="C19" s="52" t="s">
        <v>45</v>
      </c>
      <c r="D19" s="52"/>
      <c r="E19" s="64" t="s">
        <v>46</v>
      </c>
      <c r="F19" s="64"/>
      <c r="G19" s="64"/>
      <c r="H19" s="8"/>
      <c r="I19" s="8"/>
      <c r="J19" s="8"/>
      <c r="K19" s="104"/>
      <c r="L19" s="104"/>
      <c r="M19" s="104"/>
      <c r="N19" s="64"/>
      <c r="O19" s="64"/>
      <c r="P19" s="64"/>
      <c r="Q19" s="64"/>
      <c r="R19" s="64"/>
      <c r="S19" s="1"/>
      <c r="T19" s="1"/>
    </row>
    <row r="20" spans="1:23" ht="29.1" customHeight="1">
      <c r="A20" s="1"/>
      <c r="B20" s="1"/>
      <c r="C20" s="52" t="s">
        <v>47</v>
      </c>
      <c r="D20" s="52"/>
      <c r="E20" s="64" t="s">
        <v>48</v>
      </c>
      <c r="F20" s="64"/>
      <c r="G20" s="64"/>
      <c r="H20" s="8"/>
      <c r="I20" s="8"/>
      <c r="J20" s="8"/>
      <c r="K20" s="104"/>
      <c r="L20" s="104"/>
      <c r="M20" s="104"/>
      <c r="N20" s="64"/>
      <c r="O20" s="64"/>
      <c r="P20" s="64"/>
      <c r="Q20" s="64"/>
      <c r="R20" s="64"/>
      <c r="S20" s="1"/>
      <c r="T20" s="1"/>
    </row>
    <row r="21" spans="1:23" ht="29.1" customHeight="1">
      <c r="A21" s="1"/>
      <c r="B21" s="1"/>
      <c r="C21" s="52" t="s">
        <v>49</v>
      </c>
      <c r="D21" s="52"/>
      <c r="E21" s="64" t="s">
        <v>50</v>
      </c>
      <c r="F21" s="64"/>
      <c r="G21" s="64"/>
      <c r="H21" s="8"/>
      <c r="I21" s="8"/>
      <c r="J21" s="8"/>
      <c r="K21" s="104"/>
      <c r="L21" s="104"/>
      <c r="M21" s="104"/>
      <c r="N21" s="64"/>
      <c r="O21" s="64"/>
      <c r="P21" s="64"/>
      <c r="Q21" s="64"/>
      <c r="R21" s="64"/>
      <c r="S21" s="1"/>
      <c r="T21" s="1"/>
    </row>
    <row r="22" spans="1:23" ht="19.5" customHeight="1">
      <c r="A22" s="1"/>
      <c r="B22" s="1"/>
      <c r="C22" s="52" t="s">
        <v>51</v>
      </c>
      <c r="D22" s="52"/>
      <c r="E22" s="64" t="s">
        <v>52</v>
      </c>
      <c r="F22" s="64"/>
      <c r="G22" s="64"/>
      <c r="H22" s="8"/>
      <c r="I22" s="8"/>
      <c r="J22" s="8"/>
      <c r="K22" s="104"/>
      <c r="L22" s="104"/>
      <c r="M22" s="104"/>
      <c r="N22" s="64"/>
      <c r="O22" s="64"/>
      <c r="P22" s="64"/>
      <c r="Q22" s="64"/>
      <c r="R22" s="64"/>
      <c r="S22" s="1"/>
      <c r="T22" s="1"/>
    </row>
    <row r="23" spans="1:23" ht="19.5" hidden="1" customHeight="1">
      <c r="A23" s="1"/>
      <c r="B23" s="1"/>
      <c r="C23" s="52">
        <v>2280</v>
      </c>
      <c r="D23" s="52"/>
      <c r="E23" s="64" t="s">
        <v>116</v>
      </c>
      <c r="F23" s="64"/>
      <c r="G23" s="64"/>
      <c r="H23" s="8"/>
      <c r="I23" s="8"/>
      <c r="J23" s="8"/>
      <c r="K23" s="104"/>
      <c r="L23" s="104"/>
      <c r="M23" s="104"/>
      <c r="N23" s="64"/>
      <c r="O23" s="64"/>
      <c r="P23" s="64"/>
      <c r="Q23" s="64"/>
      <c r="R23" s="64"/>
      <c r="S23" s="1"/>
      <c r="T23" s="1"/>
    </row>
    <row r="24" spans="1:23" ht="19.5" customHeight="1">
      <c r="A24" s="1"/>
      <c r="B24" s="1"/>
      <c r="C24" s="52">
        <v>2282</v>
      </c>
      <c r="D24" s="52"/>
      <c r="E24" s="64" t="s">
        <v>117</v>
      </c>
      <c r="F24" s="64"/>
      <c r="G24" s="64"/>
      <c r="H24" s="8"/>
      <c r="I24" s="8"/>
      <c r="J24" s="8"/>
      <c r="K24" s="104"/>
      <c r="L24" s="104"/>
      <c r="M24" s="104"/>
      <c r="N24" s="64"/>
      <c r="O24" s="64"/>
      <c r="P24" s="64"/>
      <c r="Q24" s="64"/>
      <c r="R24" s="64"/>
      <c r="S24" s="48"/>
      <c r="T24" s="1"/>
    </row>
    <row r="25" spans="1:23" ht="0.75" customHeight="1">
      <c r="A25" s="1"/>
      <c r="B25" s="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1"/>
      <c r="S25" s="48"/>
      <c r="T25" s="1"/>
    </row>
    <row r="26" spans="1:23" ht="13.5" hidden="1" customHeight="1">
      <c r="A26" s="1"/>
      <c r="B26" s="1"/>
      <c r="C26" s="87" t="s">
        <v>25</v>
      </c>
      <c r="D26" s="87"/>
      <c r="E26" s="87" t="s">
        <v>26</v>
      </c>
      <c r="F26" s="87"/>
      <c r="G26" s="87"/>
      <c r="H26" s="5" t="s">
        <v>27</v>
      </c>
      <c r="I26" s="5" t="s">
        <v>28</v>
      </c>
      <c r="J26" s="5" t="s">
        <v>29</v>
      </c>
      <c r="K26" s="87" t="s">
        <v>30</v>
      </c>
      <c r="L26" s="87"/>
      <c r="M26" s="87"/>
      <c r="N26" s="87" t="s">
        <v>31</v>
      </c>
      <c r="O26" s="87"/>
      <c r="P26" s="87"/>
      <c r="Q26" s="87"/>
      <c r="R26" s="87"/>
      <c r="S26" s="48"/>
      <c r="T26" s="1"/>
    </row>
    <row r="27" spans="1:23" ht="14.1" customHeight="1">
      <c r="A27" s="1"/>
      <c r="B27" s="1"/>
      <c r="C27" s="52" t="s">
        <v>53</v>
      </c>
      <c r="D27" s="52"/>
      <c r="E27" s="64" t="s">
        <v>54</v>
      </c>
      <c r="F27" s="64"/>
      <c r="G27" s="64"/>
      <c r="H27" s="8"/>
      <c r="I27" s="8"/>
      <c r="J27" s="8"/>
      <c r="K27" s="65">
        <v>0</v>
      </c>
      <c r="L27" s="65"/>
      <c r="M27" s="65"/>
      <c r="N27" s="64" t="s">
        <v>34</v>
      </c>
      <c r="O27" s="64"/>
      <c r="P27" s="64"/>
      <c r="Q27" s="64"/>
      <c r="R27" s="64"/>
      <c r="S27" s="48"/>
      <c r="T27" s="1"/>
    </row>
    <row r="28" spans="1:23" ht="62.25" customHeight="1">
      <c r="A28" s="1"/>
      <c r="B28" s="1"/>
      <c r="C28" s="52" t="s">
        <v>55</v>
      </c>
      <c r="D28" s="52"/>
      <c r="E28" s="64" t="s">
        <v>56</v>
      </c>
      <c r="F28" s="64"/>
      <c r="G28" s="64"/>
      <c r="H28" s="8"/>
      <c r="I28" s="8"/>
      <c r="J28" s="8"/>
      <c r="K28" s="65"/>
      <c r="L28" s="65"/>
      <c r="M28" s="65"/>
      <c r="N28" s="64"/>
      <c r="O28" s="64"/>
      <c r="P28" s="64"/>
      <c r="Q28" s="64"/>
      <c r="R28" s="64"/>
      <c r="S28" s="48"/>
      <c r="T28" s="1"/>
    </row>
    <row r="29" spans="1:23" ht="269.25" customHeight="1">
      <c r="A29" s="1"/>
      <c r="B29" s="1"/>
      <c r="C29" s="52">
        <v>3132</v>
      </c>
      <c r="D29" s="52"/>
      <c r="E29" s="64" t="s">
        <v>196</v>
      </c>
      <c r="F29" s="64"/>
      <c r="G29" s="64"/>
      <c r="H29" s="8"/>
      <c r="I29" s="8">
        <v>4976383</v>
      </c>
      <c r="J29" s="8">
        <f>4958000</f>
        <v>4958000</v>
      </c>
      <c r="K29" s="65">
        <f>352900+8020000+14830000-4958000</f>
        <v>18244900</v>
      </c>
      <c r="L29" s="65"/>
      <c r="M29" s="65"/>
      <c r="N29" s="57" t="s">
        <v>238</v>
      </c>
      <c r="O29" s="57"/>
      <c r="P29" s="57"/>
      <c r="Q29" s="57"/>
      <c r="R29" s="57"/>
      <c r="S29" s="48"/>
      <c r="T29" s="1"/>
      <c r="W29" s="46"/>
    </row>
    <row r="30" spans="1:23" ht="14.1" customHeight="1">
      <c r="A30" s="1"/>
      <c r="B30" s="1"/>
      <c r="C30" s="52" t="s">
        <v>34</v>
      </c>
      <c r="D30" s="52"/>
      <c r="E30" s="83" t="s">
        <v>57</v>
      </c>
      <c r="F30" s="83"/>
      <c r="G30" s="83"/>
      <c r="H30" s="9"/>
      <c r="I30" s="9">
        <f>I28+I27+I22+I21+I20+I19+I18+I17+I16+I15+I14+I13</f>
        <v>0</v>
      </c>
      <c r="J30" s="9">
        <f>J28+J27+J22+J21+J20+J19+J18+J17+J16+J15+J13+J14</f>
        <v>0</v>
      </c>
      <c r="K30" s="103">
        <f>K28+K21+K22+K20+K19+K15+K17+K15+K14+K13</f>
        <v>0</v>
      </c>
      <c r="L30" s="103"/>
      <c r="M30" s="103"/>
      <c r="N30" s="52" t="s">
        <v>34</v>
      </c>
      <c r="O30" s="52"/>
      <c r="P30" s="52"/>
      <c r="Q30" s="52"/>
      <c r="R30" s="52"/>
      <c r="S30" s="48"/>
      <c r="T30" s="1"/>
      <c r="W30" s="46"/>
    </row>
    <row r="31" spans="1:23" ht="26.1" customHeight="1">
      <c r="A31" s="1"/>
      <c r="B31" s="1"/>
      <c r="C31" s="89" t="s">
        <v>58</v>
      </c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1"/>
      <c r="T31" s="1"/>
      <c r="W31" s="46"/>
    </row>
    <row r="32" spans="1:23" ht="26.1" customHeight="1">
      <c r="A32" s="1"/>
      <c r="B32" s="1"/>
      <c r="C32" s="87" t="s">
        <v>59</v>
      </c>
      <c r="D32" s="87"/>
      <c r="E32" s="87" t="s">
        <v>22</v>
      </c>
      <c r="F32" s="87"/>
      <c r="G32" s="87"/>
      <c r="H32" s="87"/>
      <c r="I32" s="5" t="s">
        <v>60</v>
      </c>
      <c r="J32" s="87" t="s">
        <v>61</v>
      </c>
      <c r="K32" s="87"/>
      <c r="L32" s="87"/>
      <c r="M32" s="87"/>
      <c r="N32" s="5" t="s">
        <v>206</v>
      </c>
      <c r="O32" s="87" t="s">
        <v>123</v>
      </c>
      <c r="P32" s="87"/>
      <c r="Q32" s="87"/>
      <c r="R32" s="87"/>
      <c r="S32" s="1"/>
      <c r="T32" s="1"/>
      <c r="W32" s="47"/>
    </row>
    <row r="33" spans="1:20" ht="14.1" customHeight="1">
      <c r="A33" s="1"/>
      <c r="B33" s="1"/>
      <c r="C33" s="102" t="s">
        <v>25</v>
      </c>
      <c r="D33" s="102"/>
      <c r="E33" s="102" t="s">
        <v>26</v>
      </c>
      <c r="F33" s="102"/>
      <c r="G33" s="102"/>
      <c r="H33" s="102"/>
      <c r="I33" s="10" t="s">
        <v>27</v>
      </c>
      <c r="J33" s="102" t="s">
        <v>28</v>
      </c>
      <c r="K33" s="102"/>
      <c r="L33" s="102"/>
      <c r="M33" s="102"/>
      <c r="N33" s="10" t="s">
        <v>29</v>
      </c>
      <c r="O33" s="102" t="s">
        <v>30</v>
      </c>
      <c r="P33" s="102"/>
      <c r="Q33" s="102"/>
      <c r="R33" s="102"/>
      <c r="S33" s="1"/>
      <c r="T33" s="1"/>
    </row>
    <row r="34" spans="1:20" ht="18" hidden="1" customHeight="1">
      <c r="A34" s="1"/>
      <c r="B34" s="1"/>
      <c r="C34" s="100" t="s">
        <v>25</v>
      </c>
      <c r="D34" s="100"/>
      <c r="E34" s="101" t="s">
        <v>63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"/>
      <c r="T34" s="1"/>
    </row>
    <row r="35" spans="1:20" ht="14.1" hidden="1" customHeight="1">
      <c r="A35" s="1"/>
      <c r="B35" s="1"/>
      <c r="C35" s="52" t="s">
        <v>34</v>
      </c>
      <c r="D35" s="52"/>
      <c r="E35" s="92" t="s">
        <v>64</v>
      </c>
      <c r="F35" s="92"/>
      <c r="G35" s="92"/>
      <c r="H35" s="92"/>
      <c r="I35" s="7" t="s">
        <v>34</v>
      </c>
      <c r="J35" s="52" t="s">
        <v>34</v>
      </c>
      <c r="K35" s="52"/>
      <c r="L35" s="52"/>
      <c r="M35" s="52"/>
      <c r="N35" s="7" t="s">
        <v>34</v>
      </c>
      <c r="O35" s="52" t="s">
        <v>34</v>
      </c>
      <c r="P35" s="52"/>
      <c r="Q35" s="52"/>
      <c r="R35" s="52"/>
      <c r="S35" s="1"/>
      <c r="T35" s="1"/>
    </row>
    <row r="36" spans="1:20" ht="14.1" hidden="1" customHeight="1">
      <c r="A36" s="1"/>
      <c r="B36" s="1"/>
      <c r="C36" s="52" t="s">
        <v>34</v>
      </c>
      <c r="D36" s="52"/>
      <c r="E36" s="57" t="s">
        <v>65</v>
      </c>
      <c r="F36" s="57"/>
      <c r="G36" s="57"/>
      <c r="H36" s="57"/>
      <c r="I36" s="11" t="s">
        <v>66</v>
      </c>
      <c r="J36" s="57" t="s">
        <v>67</v>
      </c>
      <c r="K36" s="57"/>
      <c r="L36" s="57"/>
      <c r="M36" s="57"/>
      <c r="N36" s="12"/>
      <c r="O36" s="54">
        <v>8020000</v>
      </c>
      <c r="P36" s="54"/>
      <c r="Q36" s="54"/>
      <c r="R36" s="54"/>
      <c r="S36" s="1"/>
      <c r="T36" s="1"/>
    </row>
    <row r="37" spans="1:20" ht="14.1" hidden="1" customHeight="1">
      <c r="A37" s="1"/>
      <c r="B37" s="1"/>
      <c r="C37" s="52" t="s">
        <v>34</v>
      </c>
      <c r="D37" s="52"/>
      <c r="E37" s="57" t="s">
        <v>68</v>
      </c>
      <c r="F37" s="57"/>
      <c r="G37" s="57"/>
      <c r="H37" s="57"/>
      <c r="I37" s="11" t="s">
        <v>69</v>
      </c>
      <c r="J37" s="57" t="s">
        <v>70</v>
      </c>
      <c r="K37" s="57"/>
      <c r="L37" s="57"/>
      <c r="M37" s="57"/>
      <c r="N37" s="12"/>
      <c r="O37" s="54">
        <v>1</v>
      </c>
      <c r="P37" s="54"/>
      <c r="Q37" s="54"/>
      <c r="R37" s="54"/>
      <c r="S37" s="1"/>
      <c r="T37" s="1"/>
    </row>
    <row r="38" spans="1:20" ht="14.1" hidden="1" customHeight="1">
      <c r="A38" s="1"/>
      <c r="B38" s="1"/>
      <c r="C38" s="52" t="s">
        <v>34</v>
      </c>
      <c r="D38" s="52"/>
      <c r="E38" s="57" t="s">
        <v>71</v>
      </c>
      <c r="F38" s="57"/>
      <c r="G38" s="57"/>
      <c r="H38" s="57"/>
      <c r="I38" s="11" t="s">
        <v>69</v>
      </c>
      <c r="J38" s="57" t="s">
        <v>72</v>
      </c>
      <c r="K38" s="57"/>
      <c r="L38" s="57"/>
      <c r="M38" s="57"/>
      <c r="N38" s="12"/>
      <c r="O38" s="54">
        <v>27.5</v>
      </c>
      <c r="P38" s="54"/>
      <c r="Q38" s="54"/>
      <c r="R38" s="54"/>
      <c r="S38" s="1"/>
      <c r="T38" s="1"/>
    </row>
    <row r="39" spans="1:20" ht="14.1" hidden="1" customHeight="1">
      <c r="A39" s="1"/>
      <c r="B39" s="1"/>
      <c r="C39" s="52" t="s">
        <v>34</v>
      </c>
      <c r="D39" s="52"/>
      <c r="E39" s="57" t="s">
        <v>73</v>
      </c>
      <c r="F39" s="57"/>
      <c r="G39" s="57"/>
      <c r="H39" s="57"/>
      <c r="I39" s="11" t="s">
        <v>69</v>
      </c>
      <c r="J39" s="57" t="s">
        <v>72</v>
      </c>
      <c r="K39" s="57"/>
      <c r="L39" s="57"/>
      <c r="M39" s="57"/>
      <c r="N39" s="12"/>
      <c r="O39" s="54">
        <v>0.5</v>
      </c>
      <c r="P39" s="54"/>
      <c r="Q39" s="54"/>
      <c r="R39" s="54"/>
      <c r="S39" s="1"/>
      <c r="T39" s="1"/>
    </row>
    <row r="40" spans="1:20" ht="14.1" hidden="1" customHeight="1">
      <c r="A40" s="1"/>
      <c r="B40" s="1"/>
      <c r="C40" s="52" t="s">
        <v>34</v>
      </c>
      <c r="D40" s="52"/>
      <c r="E40" s="57" t="s">
        <v>74</v>
      </c>
      <c r="F40" s="57"/>
      <c r="G40" s="57"/>
      <c r="H40" s="57"/>
      <c r="I40" s="11" t="s">
        <v>69</v>
      </c>
      <c r="J40" s="57" t="s">
        <v>72</v>
      </c>
      <c r="K40" s="57"/>
      <c r="L40" s="57"/>
      <c r="M40" s="57"/>
      <c r="N40" s="12"/>
      <c r="O40" s="54">
        <v>10.5</v>
      </c>
      <c r="P40" s="54"/>
      <c r="Q40" s="54"/>
      <c r="R40" s="54"/>
      <c r="S40" s="1"/>
      <c r="T40" s="1"/>
    </row>
    <row r="41" spans="1:20" ht="14.1" hidden="1" customHeight="1">
      <c r="A41" s="1"/>
      <c r="B41" s="1"/>
      <c r="C41" s="52" t="s">
        <v>34</v>
      </c>
      <c r="D41" s="52"/>
      <c r="E41" s="57" t="s">
        <v>75</v>
      </c>
      <c r="F41" s="57"/>
      <c r="G41" s="57"/>
      <c r="H41" s="57"/>
      <c r="I41" s="11" t="s">
        <v>69</v>
      </c>
      <c r="J41" s="57" t="s">
        <v>72</v>
      </c>
      <c r="K41" s="57"/>
      <c r="L41" s="57"/>
      <c r="M41" s="57"/>
      <c r="N41" s="12"/>
      <c r="O41" s="54">
        <v>1.5</v>
      </c>
      <c r="P41" s="54"/>
      <c r="Q41" s="54"/>
      <c r="R41" s="54"/>
      <c r="S41" s="1"/>
      <c r="T41" s="1"/>
    </row>
    <row r="42" spans="1:20" ht="14.1" hidden="1" customHeight="1">
      <c r="A42" s="1"/>
      <c r="B42" s="1"/>
      <c r="C42" s="52" t="s">
        <v>34</v>
      </c>
      <c r="D42" s="52"/>
      <c r="E42" s="57" t="s">
        <v>76</v>
      </c>
      <c r="F42" s="57"/>
      <c r="G42" s="57"/>
      <c r="H42" s="57"/>
      <c r="I42" s="11" t="s">
        <v>69</v>
      </c>
      <c r="J42" s="57" t="s">
        <v>72</v>
      </c>
      <c r="K42" s="57"/>
      <c r="L42" s="57"/>
      <c r="M42" s="57"/>
      <c r="N42" s="12"/>
      <c r="O42" s="54">
        <v>13</v>
      </c>
      <c r="P42" s="54"/>
      <c r="Q42" s="54"/>
      <c r="R42" s="54"/>
      <c r="S42" s="1"/>
      <c r="T42" s="1"/>
    </row>
    <row r="43" spans="1:20" ht="14.1" hidden="1" customHeight="1">
      <c r="A43" s="1"/>
      <c r="B43" s="1"/>
      <c r="C43" s="52" t="s">
        <v>34</v>
      </c>
      <c r="D43" s="52"/>
      <c r="E43" s="57" t="s">
        <v>77</v>
      </c>
      <c r="F43" s="57"/>
      <c r="G43" s="57"/>
      <c r="H43" s="57"/>
      <c r="I43" s="11" t="s">
        <v>69</v>
      </c>
      <c r="J43" s="57" t="s">
        <v>72</v>
      </c>
      <c r="K43" s="57"/>
      <c r="L43" s="57"/>
      <c r="M43" s="57"/>
      <c r="N43" s="12"/>
      <c r="O43" s="54">
        <v>1</v>
      </c>
      <c r="P43" s="54"/>
      <c r="Q43" s="54"/>
      <c r="R43" s="54"/>
      <c r="S43" s="1"/>
      <c r="T43" s="1"/>
    </row>
    <row r="44" spans="1:20" ht="14.1" hidden="1" customHeight="1">
      <c r="A44" s="1"/>
      <c r="B44" s="1"/>
      <c r="C44" s="52" t="s">
        <v>34</v>
      </c>
      <c r="D44" s="52"/>
      <c r="E44" s="92" t="s">
        <v>78</v>
      </c>
      <c r="F44" s="92"/>
      <c r="G44" s="92"/>
      <c r="H44" s="92"/>
      <c r="I44" s="7" t="s">
        <v>34</v>
      </c>
      <c r="J44" s="52" t="s">
        <v>34</v>
      </c>
      <c r="K44" s="52"/>
      <c r="L44" s="52"/>
      <c r="M44" s="52"/>
      <c r="N44" s="7"/>
      <c r="O44" s="52" t="s">
        <v>34</v>
      </c>
      <c r="P44" s="52"/>
      <c r="Q44" s="52"/>
      <c r="R44" s="52"/>
      <c r="S44" s="1"/>
      <c r="T44" s="1"/>
    </row>
    <row r="45" spans="1:20" ht="14.1" hidden="1" customHeight="1">
      <c r="A45" s="1"/>
      <c r="B45" s="1"/>
      <c r="C45" s="52" t="s">
        <v>34</v>
      </c>
      <c r="D45" s="52"/>
      <c r="E45" s="57" t="s">
        <v>79</v>
      </c>
      <c r="F45" s="57"/>
      <c r="G45" s="57"/>
      <c r="H45" s="57"/>
      <c r="I45" s="11" t="s">
        <v>80</v>
      </c>
      <c r="J45" s="57" t="s">
        <v>81</v>
      </c>
      <c r="K45" s="57"/>
      <c r="L45" s="57"/>
      <c r="M45" s="57"/>
      <c r="N45" s="12"/>
      <c r="O45" s="54"/>
      <c r="P45" s="54"/>
      <c r="Q45" s="54"/>
      <c r="R45" s="54"/>
      <c r="S45" s="1"/>
      <c r="T45" s="1"/>
    </row>
    <row r="46" spans="1:20" ht="14.1" hidden="1" customHeight="1">
      <c r="A46" s="1"/>
      <c r="B46" s="1"/>
      <c r="C46" s="52" t="s">
        <v>34</v>
      </c>
      <c r="D46" s="52"/>
      <c r="E46" s="57" t="s">
        <v>82</v>
      </c>
      <c r="F46" s="57"/>
      <c r="G46" s="57"/>
      <c r="H46" s="57"/>
      <c r="I46" s="11" t="s">
        <v>80</v>
      </c>
      <c r="J46" s="57" t="s">
        <v>81</v>
      </c>
      <c r="K46" s="57"/>
      <c r="L46" s="57"/>
      <c r="M46" s="57"/>
      <c r="N46" s="12"/>
      <c r="O46" s="54"/>
      <c r="P46" s="54"/>
      <c r="Q46" s="54"/>
      <c r="R46" s="54"/>
      <c r="S46" s="1"/>
      <c r="T46" s="1"/>
    </row>
    <row r="47" spans="1:20" ht="14.1" hidden="1" customHeight="1">
      <c r="A47" s="1"/>
      <c r="B47" s="1"/>
      <c r="C47" s="52" t="s">
        <v>34</v>
      </c>
      <c r="D47" s="52"/>
      <c r="E47" s="57" t="s">
        <v>83</v>
      </c>
      <c r="F47" s="57"/>
      <c r="G47" s="57"/>
      <c r="H47" s="57"/>
      <c r="I47" s="11" t="s">
        <v>80</v>
      </c>
      <c r="J47" s="57" t="s">
        <v>81</v>
      </c>
      <c r="K47" s="57"/>
      <c r="L47" s="57"/>
      <c r="M47" s="57"/>
      <c r="N47" s="12"/>
      <c r="O47" s="54"/>
      <c r="P47" s="54"/>
      <c r="Q47" s="54"/>
      <c r="R47" s="54"/>
      <c r="S47" s="1"/>
      <c r="T47" s="1"/>
    </row>
    <row r="48" spans="1:20" ht="14.1" hidden="1" customHeight="1">
      <c r="A48" s="1"/>
      <c r="B48" s="1"/>
      <c r="C48" s="52" t="s">
        <v>34</v>
      </c>
      <c r="D48" s="52"/>
      <c r="E48" s="57" t="s">
        <v>84</v>
      </c>
      <c r="F48" s="57"/>
      <c r="G48" s="57"/>
      <c r="H48" s="57"/>
      <c r="I48" s="11" t="s">
        <v>80</v>
      </c>
      <c r="J48" s="57" t="s">
        <v>81</v>
      </c>
      <c r="K48" s="57"/>
      <c r="L48" s="57"/>
      <c r="M48" s="57"/>
      <c r="N48" s="12"/>
      <c r="O48" s="54"/>
      <c r="P48" s="54"/>
      <c r="Q48" s="54"/>
      <c r="R48" s="54"/>
      <c r="S48" s="1"/>
      <c r="T48" s="1"/>
    </row>
    <row r="49" spans="1:20" ht="14.1" hidden="1" customHeight="1">
      <c r="A49" s="1"/>
      <c r="B49" s="1"/>
      <c r="C49" s="52" t="s">
        <v>34</v>
      </c>
      <c r="D49" s="52"/>
      <c r="E49" s="92" t="s">
        <v>85</v>
      </c>
      <c r="F49" s="92"/>
      <c r="G49" s="92"/>
      <c r="H49" s="92"/>
      <c r="I49" s="7" t="s">
        <v>34</v>
      </c>
      <c r="J49" s="52" t="s">
        <v>34</v>
      </c>
      <c r="K49" s="52"/>
      <c r="L49" s="52"/>
      <c r="M49" s="52"/>
      <c r="N49" s="7"/>
      <c r="O49" s="52" t="s">
        <v>34</v>
      </c>
      <c r="P49" s="52"/>
      <c r="Q49" s="52"/>
      <c r="R49" s="52"/>
      <c r="S49" s="1"/>
      <c r="T49" s="1"/>
    </row>
    <row r="50" spans="1:20" ht="14.1" hidden="1" customHeight="1">
      <c r="A50" s="1"/>
      <c r="B50" s="1"/>
      <c r="C50" s="52" t="s">
        <v>34</v>
      </c>
      <c r="D50" s="52"/>
      <c r="E50" s="57" t="s">
        <v>86</v>
      </c>
      <c r="F50" s="57"/>
      <c r="G50" s="57"/>
      <c r="H50" s="57"/>
      <c r="I50" s="11" t="s">
        <v>80</v>
      </c>
      <c r="J50" s="57" t="s">
        <v>81</v>
      </c>
      <c r="K50" s="57"/>
      <c r="L50" s="57"/>
      <c r="M50" s="57"/>
      <c r="N50" s="12"/>
      <c r="O50" s="54"/>
      <c r="P50" s="54"/>
      <c r="Q50" s="54"/>
      <c r="R50" s="54"/>
      <c r="S50" s="1"/>
      <c r="T50" s="1"/>
    </row>
    <row r="51" spans="1:20" ht="14.1" hidden="1" customHeight="1">
      <c r="A51" s="1"/>
      <c r="B51" s="1"/>
      <c r="C51" s="52" t="s">
        <v>34</v>
      </c>
      <c r="D51" s="52"/>
      <c r="E51" s="57" t="s">
        <v>87</v>
      </c>
      <c r="F51" s="57"/>
      <c r="G51" s="57"/>
      <c r="H51" s="57"/>
      <c r="I51" s="11" t="s">
        <v>80</v>
      </c>
      <c r="J51" s="57" t="s">
        <v>81</v>
      </c>
      <c r="K51" s="57"/>
      <c r="L51" s="57"/>
      <c r="M51" s="57"/>
      <c r="N51" s="12"/>
      <c r="O51" s="54"/>
      <c r="P51" s="54"/>
      <c r="Q51" s="54"/>
      <c r="R51" s="54"/>
      <c r="S51" s="1"/>
      <c r="T51" s="1"/>
    </row>
    <row r="52" spans="1:20" ht="14.1" hidden="1" customHeight="1">
      <c r="A52" s="1"/>
      <c r="B52" s="1"/>
      <c r="C52" s="52" t="s">
        <v>34</v>
      </c>
      <c r="D52" s="52"/>
      <c r="E52" s="92" t="s">
        <v>88</v>
      </c>
      <c r="F52" s="92"/>
      <c r="G52" s="92"/>
      <c r="H52" s="92"/>
      <c r="I52" s="7" t="s">
        <v>34</v>
      </c>
      <c r="J52" s="52" t="s">
        <v>34</v>
      </c>
      <c r="K52" s="52"/>
      <c r="L52" s="52"/>
      <c r="M52" s="52"/>
      <c r="N52" s="7"/>
      <c r="O52" s="52" t="s">
        <v>34</v>
      </c>
      <c r="P52" s="52"/>
      <c r="Q52" s="52"/>
      <c r="R52" s="52"/>
      <c r="S52" s="1"/>
      <c r="T52" s="1"/>
    </row>
    <row r="53" spans="1:20" ht="18" hidden="1" customHeight="1">
      <c r="A53" s="1"/>
      <c r="B53" s="1"/>
      <c r="C53" s="52" t="s">
        <v>34</v>
      </c>
      <c r="D53" s="52"/>
      <c r="E53" s="57" t="s">
        <v>89</v>
      </c>
      <c r="F53" s="57"/>
      <c r="G53" s="57"/>
      <c r="H53" s="57"/>
      <c r="I53" s="11" t="s">
        <v>90</v>
      </c>
      <c r="J53" s="57" t="s">
        <v>81</v>
      </c>
      <c r="K53" s="57"/>
      <c r="L53" s="57"/>
      <c r="M53" s="57"/>
      <c r="N53" s="12"/>
      <c r="O53" s="54"/>
      <c r="P53" s="54"/>
      <c r="Q53" s="54"/>
      <c r="R53" s="54"/>
      <c r="S53" s="1"/>
      <c r="T53" s="1"/>
    </row>
    <row r="54" spans="1:20" ht="14.1" customHeight="1">
      <c r="A54" s="1"/>
      <c r="B54" s="1"/>
      <c r="C54" s="100">
        <v>1</v>
      </c>
      <c r="D54" s="100"/>
      <c r="E54" s="101" t="s">
        <v>197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"/>
      <c r="T54" s="1"/>
    </row>
    <row r="55" spans="1:20" ht="14.1" customHeight="1">
      <c r="A55" s="1"/>
      <c r="B55" s="1"/>
      <c r="C55" s="52" t="s">
        <v>34</v>
      </c>
      <c r="D55" s="52"/>
      <c r="E55" s="92" t="s">
        <v>64</v>
      </c>
      <c r="F55" s="92"/>
      <c r="G55" s="92"/>
      <c r="H55" s="92"/>
      <c r="I55" s="7" t="s">
        <v>34</v>
      </c>
      <c r="J55" s="52" t="s">
        <v>34</v>
      </c>
      <c r="K55" s="52"/>
      <c r="L55" s="52"/>
      <c r="M55" s="52"/>
      <c r="N55" s="7" t="s">
        <v>34</v>
      </c>
      <c r="O55" s="52" t="s">
        <v>34</v>
      </c>
      <c r="P55" s="52"/>
      <c r="Q55" s="52"/>
      <c r="R55" s="52"/>
      <c r="S55" s="1"/>
      <c r="T55" s="1"/>
    </row>
    <row r="56" spans="1:20" ht="33.950000000000003" customHeight="1">
      <c r="A56" s="1"/>
      <c r="B56" s="1"/>
      <c r="C56" s="52" t="s">
        <v>34</v>
      </c>
      <c r="D56" s="52"/>
      <c r="E56" s="57" t="s">
        <v>198</v>
      </c>
      <c r="F56" s="57"/>
      <c r="G56" s="57"/>
      <c r="H56" s="57"/>
      <c r="I56" s="11" t="s">
        <v>66</v>
      </c>
      <c r="J56" s="57" t="s">
        <v>93</v>
      </c>
      <c r="K56" s="57"/>
      <c r="L56" s="57"/>
      <c r="M56" s="57"/>
      <c r="N56" s="12"/>
      <c r="O56" s="54">
        <f>K29</f>
        <v>18244900</v>
      </c>
      <c r="P56" s="54"/>
      <c r="Q56" s="54"/>
      <c r="R56" s="54"/>
      <c r="S56" s="1"/>
      <c r="T56" s="1"/>
    </row>
    <row r="57" spans="1:20" ht="30.75" customHeight="1">
      <c r="A57" s="1"/>
      <c r="B57" s="1"/>
      <c r="C57" s="52" t="s">
        <v>34</v>
      </c>
      <c r="D57" s="52"/>
      <c r="E57" s="69" t="s">
        <v>128</v>
      </c>
      <c r="F57" s="69"/>
      <c r="G57" s="69"/>
      <c r="H57" s="69"/>
      <c r="I57" s="18" t="s">
        <v>66</v>
      </c>
      <c r="J57" s="59" t="s">
        <v>93</v>
      </c>
      <c r="K57" s="59"/>
      <c r="L57" s="59"/>
      <c r="M57" s="59"/>
      <c r="N57" s="19"/>
      <c r="O57" s="70">
        <v>320000</v>
      </c>
      <c r="P57" s="70"/>
      <c r="Q57" s="70"/>
      <c r="R57" s="70"/>
      <c r="S57" s="1"/>
      <c r="T57" s="1"/>
    </row>
    <row r="58" spans="1:20" ht="21" customHeight="1">
      <c r="A58" s="1"/>
      <c r="B58" s="1"/>
      <c r="C58" s="52" t="s">
        <v>34</v>
      </c>
      <c r="D58" s="52"/>
      <c r="E58" s="69" t="s">
        <v>127</v>
      </c>
      <c r="F58" s="69"/>
      <c r="G58" s="69"/>
      <c r="H58" s="69"/>
      <c r="I58" s="18" t="s">
        <v>66</v>
      </c>
      <c r="J58" s="59" t="s">
        <v>93</v>
      </c>
      <c r="K58" s="59"/>
      <c r="L58" s="59"/>
      <c r="M58" s="59"/>
      <c r="N58" s="19"/>
      <c r="O58" s="70">
        <v>800000</v>
      </c>
      <c r="P58" s="70"/>
      <c r="Q58" s="70"/>
      <c r="R58" s="70"/>
      <c r="S58" s="1"/>
      <c r="T58" s="1"/>
    </row>
    <row r="59" spans="1:20" ht="28.5" customHeight="1">
      <c r="A59" s="1"/>
      <c r="B59" s="1"/>
      <c r="C59" s="52" t="s">
        <v>34</v>
      </c>
      <c r="D59" s="52"/>
      <c r="E59" s="69" t="s">
        <v>129</v>
      </c>
      <c r="F59" s="69"/>
      <c r="G59" s="69"/>
      <c r="H59" s="69"/>
      <c r="I59" s="18" t="s">
        <v>66</v>
      </c>
      <c r="J59" s="59" t="s">
        <v>93</v>
      </c>
      <c r="K59" s="59"/>
      <c r="L59" s="59"/>
      <c r="M59" s="59"/>
      <c r="N59" s="19"/>
      <c r="O59" s="70">
        <v>1000000</v>
      </c>
      <c r="P59" s="70"/>
      <c r="Q59" s="70"/>
      <c r="R59" s="70"/>
      <c r="S59" s="1"/>
      <c r="T59" s="1"/>
    </row>
    <row r="60" spans="1:20" ht="31.5" customHeight="1">
      <c r="A60" s="1"/>
      <c r="B60" s="1"/>
      <c r="C60" s="52" t="s">
        <v>34</v>
      </c>
      <c r="D60" s="52"/>
      <c r="E60" s="69" t="s">
        <v>239</v>
      </c>
      <c r="F60" s="69"/>
      <c r="G60" s="69"/>
      <c r="H60" s="69"/>
      <c r="I60" s="18" t="s">
        <v>66</v>
      </c>
      <c r="J60" s="59" t="s">
        <v>93</v>
      </c>
      <c r="K60" s="59"/>
      <c r="L60" s="59"/>
      <c r="M60" s="59"/>
      <c r="N60" s="19"/>
      <c r="O60" s="70">
        <v>5900000</v>
      </c>
      <c r="P60" s="70"/>
      <c r="Q60" s="70"/>
      <c r="R60" s="70"/>
      <c r="S60" s="1"/>
      <c r="T60" s="1"/>
    </row>
    <row r="61" spans="1:20" ht="39.75" customHeight="1">
      <c r="A61" s="1"/>
      <c r="B61" s="1"/>
      <c r="C61" s="52" t="s">
        <v>34</v>
      </c>
      <c r="D61" s="52"/>
      <c r="E61" s="61" t="s">
        <v>199</v>
      </c>
      <c r="F61" s="62"/>
      <c r="G61" s="62"/>
      <c r="H61" s="63"/>
      <c r="I61" s="18" t="s">
        <v>66</v>
      </c>
      <c r="J61" s="59" t="s">
        <v>93</v>
      </c>
      <c r="K61" s="59"/>
      <c r="L61" s="59"/>
      <c r="M61" s="59"/>
      <c r="N61" s="19"/>
      <c r="O61" s="31"/>
      <c r="P61" s="31"/>
      <c r="Q61" s="32">
        <v>2700000</v>
      </c>
      <c r="R61" s="31">
        <v>2700000</v>
      </c>
      <c r="S61" s="1"/>
      <c r="T61" s="1"/>
    </row>
    <row r="62" spans="1:20" ht="25.5" customHeight="1">
      <c r="A62" s="1"/>
      <c r="B62" s="1"/>
      <c r="C62" s="52" t="s">
        <v>34</v>
      </c>
      <c r="D62" s="52"/>
      <c r="E62" s="66" t="s">
        <v>200</v>
      </c>
      <c r="F62" s="67"/>
      <c r="G62" s="67"/>
      <c r="H62" s="68"/>
      <c r="I62" s="18" t="s">
        <v>66</v>
      </c>
      <c r="J62" s="59" t="s">
        <v>93</v>
      </c>
      <c r="K62" s="59"/>
      <c r="L62" s="59"/>
      <c r="M62" s="59"/>
      <c r="N62" s="19"/>
      <c r="O62" s="31"/>
      <c r="P62" s="31"/>
      <c r="Q62" s="32">
        <v>1900000</v>
      </c>
      <c r="R62" s="31">
        <v>1900000</v>
      </c>
      <c r="S62" s="1"/>
      <c r="T62" s="1"/>
    </row>
    <row r="63" spans="1:20" ht="16.5" customHeight="1">
      <c r="A63" s="1"/>
      <c r="B63" s="1"/>
      <c r="C63" s="52" t="s">
        <v>34</v>
      </c>
      <c r="D63" s="52"/>
      <c r="E63" s="66" t="s">
        <v>201</v>
      </c>
      <c r="F63" s="67"/>
      <c r="G63" s="67"/>
      <c r="H63" s="68"/>
      <c r="I63" s="18" t="s">
        <v>66</v>
      </c>
      <c r="J63" s="59" t="s">
        <v>93</v>
      </c>
      <c r="K63" s="59"/>
      <c r="L63" s="59"/>
      <c r="M63" s="59"/>
      <c r="N63" s="19"/>
      <c r="O63" s="31"/>
      <c r="P63" s="31"/>
      <c r="Q63" s="32">
        <v>2730000</v>
      </c>
      <c r="R63" s="31">
        <v>2730000</v>
      </c>
      <c r="S63" s="1"/>
      <c r="T63" s="1"/>
    </row>
    <row r="64" spans="1:20" ht="21" customHeight="1">
      <c r="A64" s="1"/>
      <c r="B64" s="1"/>
      <c r="C64" s="52" t="s">
        <v>34</v>
      </c>
      <c r="D64" s="52"/>
      <c r="E64" s="66" t="s">
        <v>202</v>
      </c>
      <c r="F64" s="67"/>
      <c r="G64" s="67"/>
      <c r="H64" s="68"/>
      <c r="I64" s="18" t="s">
        <v>66</v>
      </c>
      <c r="J64" s="59" t="s">
        <v>93</v>
      </c>
      <c r="K64" s="59"/>
      <c r="L64" s="59"/>
      <c r="M64" s="59"/>
      <c r="N64" s="19"/>
      <c r="O64" s="31"/>
      <c r="P64" s="31"/>
      <c r="Q64" s="32">
        <v>4000000</v>
      </c>
      <c r="R64" s="31">
        <v>4000000</v>
      </c>
      <c r="S64" s="1"/>
      <c r="T64" s="1"/>
    </row>
    <row r="65" spans="1:20" ht="28.5" customHeight="1">
      <c r="A65" s="1"/>
      <c r="B65" s="1"/>
      <c r="C65" s="52" t="s">
        <v>34</v>
      </c>
      <c r="D65" s="52"/>
      <c r="E65" s="97" t="s">
        <v>203</v>
      </c>
      <c r="F65" s="98"/>
      <c r="G65" s="98"/>
      <c r="H65" s="99"/>
      <c r="I65" s="18" t="s">
        <v>66</v>
      </c>
      <c r="J65" s="59" t="s">
        <v>93</v>
      </c>
      <c r="K65" s="59"/>
      <c r="L65" s="59"/>
      <c r="M65" s="59"/>
      <c r="N65" s="19"/>
      <c r="O65" s="31"/>
      <c r="P65" s="31"/>
      <c r="Q65" s="32">
        <v>1600000</v>
      </c>
      <c r="R65" s="31">
        <v>1600000</v>
      </c>
      <c r="S65" s="1"/>
      <c r="T65" s="1"/>
    </row>
    <row r="66" spans="1:20" ht="22.5" customHeight="1">
      <c r="A66" s="1"/>
      <c r="B66" s="1"/>
      <c r="C66" s="52" t="s">
        <v>34</v>
      </c>
      <c r="D66" s="52"/>
      <c r="E66" s="61" t="s">
        <v>204</v>
      </c>
      <c r="F66" s="62"/>
      <c r="G66" s="62"/>
      <c r="H66" s="63"/>
      <c r="I66" s="18" t="s">
        <v>66</v>
      </c>
      <c r="J66" s="59" t="s">
        <v>93</v>
      </c>
      <c r="K66" s="59"/>
      <c r="L66" s="59"/>
      <c r="M66" s="59"/>
      <c r="N66" s="19"/>
      <c r="O66" s="31"/>
      <c r="P66" s="31"/>
      <c r="Q66" s="32">
        <v>400000</v>
      </c>
      <c r="R66" s="31">
        <v>400000</v>
      </c>
      <c r="S66" s="1"/>
      <c r="T66" s="1"/>
    </row>
    <row r="67" spans="1:20" ht="19.5" customHeight="1">
      <c r="A67" s="1"/>
      <c r="B67" s="1"/>
      <c r="C67" s="52" t="s">
        <v>34</v>
      </c>
      <c r="D67" s="52"/>
      <c r="E67" s="66" t="s">
        <v>205</v>
      </c>
      <c r="F67" s="67"/>
      <c r="G67" s="67"/>
      <c r="H67" s="68"/>
      <c r="I67" s="18" t="s">
        <v>66</v>
      </c>
      <c r="J67" s="59" t="s">
        <v>93</v>
      </c>
      <c r="K67" s="59"/>
      <c r="L67" s="59"/>
      <c r="M67" s="59"/>
      <c r="N67" s="19"/>
      <c r="O67" s="31"/>
      <c r="P67" s="31"/>
      <c r="Q67" s="32">
        <v>1500000</v>
      </c>
      <c r="R67" s="31">
        <v>1500000</v>
      </c>
      <c r="S67" s="1"/>
      <c r="T67" s="1"/>
    </row>
    <row r="68" spans="1:20" ht="17.25" customHeight="1">
      <c r="A68" s="1"/>
      <c r="B68" s="1"/>
      <c r="C68" s="52" t="s">
        <v>34</v>
      </c>
      <c r="D68" s="52"/>
      <c r="E68" s="66" t="s">
        <v>207</v>
      </c>
      <c r="F68" s="67"/>
      <c r="G68" s="67"/>
      <c r="H68" s="68"/>
      <c r="I68" s="18" t="s">
        <v>66</v>
      </c>
      <c r="J68" s="59" t="s">
        <v>93</v>
      </c>
      <c r="K68" s="59"/>
      <c r="L68" s="59"/>
      <c r="M68" s="59"/>
      <c r="N68" s="19"/>
      <c r="O68" s="19"/>
      <c r="P68" s="19"/>
      <c r="Q68" s="32">
        <v>222900</v>
      </c>
      <c r="R68" s="19"/>
      <c r="S68" s="1"/>
      <c r="T68" s="1"/>
    </row>
    <row r="69" spans="1:20" ht="21" customHeight="1">
      <c r="A69" s="1"/>
      <c r="B69" s="1"/>
      <c r="C69" s="52" t="s">
        <v>34</v>
      </c>
      <c r="D69" s="52"/>
      <c r="E69" s="66" t="s">
        <v>208</v>
      </c>
      <c r="F69" s="67"/>
      <c r="G69" s="67"/>
      <c r="H69" s="68"/>
      <c r="I69" s="18" t="s">
        <v>66</v>
      </c>
      <c r="J69" s="59" t="s">
        <v>93</v>
      </c>
      <c r="K69" s="59"/>
      <c r="L69" s="59"/>
      <c r="M69" s="59"/>
      <c r="N69" s="19"/>
      <c r="O69" s="19"/>
      <c r="P69" s="19"/>
      <c r="Q69" s="32">
        <v>130000</v>
      </c>
      <c r="R69" s="19"/>
      <c r="S69" s="1"/>
      <c r="T69" s="1"/>
    </row>
    <row r="70" spans="1:20" ht="31.5" hidden="1" customHeight="1">
      <c r="A70" s="1"/>
      <c r="B70" s="1"/>
      <c r="C70" s="7"/>
      <c r="D70" s="7"/>
      <c r="E70" s="28"/>
      <c r="F70" s="29"/>
      <c r="G70" s="29"/>
      <c r="H70" s="30"/>
      <c r="I70" s="18"/>
      <c r="J70" s="24"/>
      <c r="K70" s="24"/>
      <c r="L70" s="24"/>
      <c r="M70" s="24"/>
      <c r="N70" s="19"/>
      <c r="O70" s="19"/>
      <c r="P70" s="19"/>
      <c r="Q70" s="19"/>
      <c r="R70" s="19"/>
      <c r="S70" s="1"/>
      <c r="T70" s="1"/>
    </row>
    <row r="71" spans="1:20" ht="31.5" hidden="1" customHeight="1">
      <c r="A71" s="1"/>
      <c r="B71" s="1"/>
      <c r="C71" s="7"/>
      <c r="D71" s="7"/>
      <c r="E71" s="28"/>
      <c r="F71" s="29"/>
      <c r="G71" s="29"/>
      <c r="H71" s="30"/>
      <c r="I71" s="18"/>
      <c r="J71" s="24"/>
      <c r="K71" s="24"/>
      <c r="L71" s="24"/>
      <c r="M71" s="24"/>
      <c r="N71" s="19"/>
      <c r="O71" s="19"/>
      <c r="P71" s="19"/>
      <c r="Q71" s="19"/>
      <c r="R71" s="19"/>
      <c r="S71" s="1"/>
      <c r="T71" s="1"/>
    </row>
    <row r="72" spans="1:20" ht="31.5" hidden="1" customHeight="1">
      <c r="A72" s="1"/>
      <c r="B72" s="1"/>
      <c r="C72" s="7"/>
      <c r="D72" s="7"/>
      <c r="E72" s="28"/>
      <c r="F72" s="29"/>
      <c r="G72" s="29"/>
      <c r="H72" s="30"/>
      <c r="I72" s="18"/>
      <c r="J72" s="24"/>
      <c r="K72" s="24"/>
      <c r="L72" s="24"/>
      <c r="M72" s="24"/>
      <c r="N72" s="19"/>
      <c r="O72" s="19"/>
      <c r="P72" s="19"/>
      <c r="Q72" s="19"/>
      <c r="R72" s="19"/>
      <c r="S72" s="1"/>
      <c r="T72" s="1"/>
    </row>
    <row r="73" spans="1:20" ht="31.5" hidden="1" customHeight="1">
      <c r="A73" s="1"/>
      <c r="B73" s="1"/>
      <c r="C73" s="7"/>
      <c r="D73" s="7"/>
      <c r="E73" s="28"/>
      <c r="F73" s="29"/>
      <c r="G73" s="29"/>
      <c r="H73" s="30"/>
      <c r="I73" s="18"/>
      <c r="J73" s="24"/>
      <c r="K73" s="24"/>
      <c r="L73" s="24"/>
      <c r="M73" s="24"/>
      <c r="N73" s="19"/>
      <c r="O73" s="19"/>
      <c r="P73" s="19"/>
      <c r="Q73" s="19"/>
      <c r="R73" s="19"/>
      <c r="S73" s="1"/>
      <c r="T73" s="1"/>
    </row>
    <row r="74" spans="1:20" ht="12.75" customHeight="1">
      <c r="A74" s="1"/>
      <c r="B74" s="1"/>
      <c r="C74" s="52"/>
      <c r="D74" s="52"/>
      <c r="E74" s="72" t="s">
        <v>78</v>
      </c>
      <c r="F74" s="73"/>
      <c r="G74" s="73"/>
      <c r="H74" s="74"/>
      <c r="I74" s="18"/>
      <c r="J74" s="59"/>
      <c r="K74" s="59"/>
      <c r="L74" s="59"/>
      <c r="M74" s="59"/>
      <c r="N74" s="19"/>
      <c r="O74" s="70"/>
      <c r="P74" s="70"/>
      <c r="Q74" s="70"/>
      <c r="R74" s="70"/>
      <c r="S74" s="1"/>
      <c r="T74" s="1"/>
    </row>
    <row r="75" spans="1:20" ht="18.75" customHeight="1">
      <c r="A75" s="1"/>
      <c r="B75" s="1"/>
      <c r="C75" s="52" t="s">
        <v>34</v>
      </c>
      <c r="D75" s="52"/>
      <c r="E75" s="69" t="s">
        <v>131</v>
      </c>
      <c r="F75" s="69"/>
      <c r="G75" s="69"/>
      <c r="H75" s="69"/>
      <c r="I75" s="18" t="s">
        <v>69</v>
      </c>
      <c r="J75" s="59" t="str">
        <f>J69</f>
        <v>розрахунок</v>
      </c>
      <c r="K75" s="59"/>
      <c r="L75" s="59"/>
      <c r="M75" s="59"/>
      <c r="N75" s="19"/>
      <c r="O75" s="70">
        <v>1</v>
      </c>
      <c r="P75" s="70"/>
      <c r="Q75" s="70"/>
      <c r="R75" s="70"/>
      <c r="S75" s="1"/>
      <c r="T75" s="1"/>
    </row>
    <row r="76" spans="1:20" ht="13.5" customHeight="1">
      <c r="A76" s="1"/>
      <c r="B76" s="1"/>
      <c r="C76" s="52" t="s">
        <v>34</v>
      </c>
      <c r="D76" s="52"/>
      <c r="E76" s="69" t="s">
        <v>130</v>
      </c>
      <c r="F76" s="69"/>
      <c r="G76" s="69"/>
      <c r="H76" s="69"/>
      <c r="I76" s="18" t="s">
        <v>69</v>
      </c>
      <c r="J76" s="59" t="str">
        <f>J75</f>
        <v>розрахунок</v>
      </c>
      <c r="K76" s="59"/>
      <c r="L76" s="59"/>
      <c r="M76" s="59"/>
      <c r="N76" s="19"/>
      <c r="O76" s="70">
        <v>1</v>
      </c>
      <c r="P76" s="70"/>
      <c r="Q76" s="70"/>
      <c r="R76" s="70"/>
      <c r="S76" s="1"/>
      <c r="T76" s="1"/>
    </row>
    <row r="77" spans="1:20" ht="19.5" customHeight="1">
      <c r="A77" s="1"/>
      <c r="B77" s="1"/>
      <c r="C77" s="52" t="s">
        <v>34</v>
      </c>
      <c r="D77" s="52"/>
      <c r="E77" s="69" t="s">
        <v>132</v>
      </c>
      <c r="F77" s="69"/>
      <c r="G77" s="69"/>
      <c r="H77" s="69"/>
      <c r="I77" s="18" t="s">
        <v>69</v>
      </c>
      <c r="J77" s="59" t="str">
        <f>J76</f>
        <v>розрахунок</v>
      </c>
      <c r="K77" s="59"/>
      <c r="L77" s="59"/>
      <c r="M77" s="59"/>
      <c r="N77" s="19"/>
      <c r="O77" s="70">
        <v>1</v>
      </c>
      <c r="P77" s="70"/>
      <c r="Q77" s="70"/>
      <c r="R77" s="70"/>
      <c r="S77" s="1"/>
      <c r="T77" s="1"/>
    </row>
    <row r="78" spans="1:20" ht="34.5" customHeight="1">
      <c r="A78" s="1"/>
      <c r="B78" s="1"/>
      <c r="C78" s="52" t="s">
        <v>34</v>
      </c>
      <c r="D78" s="52"/>
      <c r="E78" s="94" t="s">
        <v>240</v>
      </c>
      <c r="F78" s="94"/>
      <c r="G78" s="94"/>
      <c r="H78" s="94"/>
      <c r="I78" s="34" t="s">
        <v>69</v>
      </c>
      <c r="J78" s="59" t="str">
        <f>J77</f>
        <v>розрахунок</v>
      </c>
      <c r="K78" s="59"/>
      <c r="L78" s="59"/>
      <c r="M78" s="59"/>
      <c r="N78" s="19"/>
      <c r="O78" s="70">
        <v>1</v>
      </c>
      <c r="P78" s="70"/>
      <c r="Q78" s="70"/>
      <c r="R78" s="70"/>
      <c r="S78" s="1"/>
      <c r="T78" s="1"/>
    </row>
    <row r="79" spans="1:20" ht="12.75" customHeight="1">
      <c r="A79" s="1"/>
      <c r="B79" s="1"/>
      <c r="C79" s="52" t="s">
        <v>34</v>
      </c>
      <c r="D79" s="60"/>
      <c r="E79" s="58" t="s">
        <v>209</v>
      </c>
      <c r="F79" s="58"/>
      <c r="G79" s="58"/>
      <c r="H79" s="58"/>
      <c r="I79" s="36" t="s">
        <v>214</v>
      </c>
      <c r="J79" s="59" t="str">
        <f>J78</f>
        <v>розрахунок</v>
      </c>
      <c r="K79" s="59"/>
      <c r="L79" s="59"/>
      <c r="M79" s="59"/>
      <c r="N79" s="19">
        <v>120</v>
      </c>
      <c r="O79" s="19"/>
      <c r="P79" s="19"/>
      <c r="Q79" s="19">
        <f>120+1513.2</f>
        <v>1633.2</v>
      </c>
      <c r="R79" s="19"/>
      <c r="S79" s="1"/>
      <c r="T79" s="1"/>
    </row>
    <row r="80" spans="1:20" ht="9" customHeight="1">
      <c r="A80" s="1"/>
      <c r="B80" s="1"/>
      <c r="C80" s="52" t="s">
        <v>34</v>
      </c>
      <c r="D80" s="60"/>
      <c r="E80" s="58" t="s">
        <v>221</v>
      </c>
      <c r="F80" s="58"/>
      <c r="G80" s="58"/>
      <c r="H80" s="58"/>
      <c r="I80" s="36" t="s">
        <v>69</v>
      </c>
      <c r="J80" s="59" t="str">
        <f>J78</f>
        <v>розрахунок</v>
      </c>
      <c r="K80" s="59"/>
      <c r="L80" s="59"/>
      <c r="M80" s="59"/>
      <c r="N80" s="19">
        <v>0</v>
      </c>
      <c r="O80" s="19"/>
      <c r="P80" s="19"/>
      <c r="Q80" s="19">
        <f>532+414.7</f>
        <v>946.7</v>
      </c>
      <c r="R80" s="19"/>
      <c r="S80" s="1"/>
      <c r="T80" s="1"/>
    </row>
    <row r="81" spans="1:20" ht="11.25" customHeight="1">
      <c r="A81" s="1"/>
      <c r="B81" s="1"/>
      <c r="C81" s="52" t="s">
        <v>34</v>
      </c>
      <c r="D81" s="60"/>
      <c r="E81" s="58" t="s">
        <v>222</v>
      </c>
      <c r="F81" s="58"/>
      <c r="G81" s="58"/>
      <c r="H81" s="58"/>
      <c r="I81" s="36" t="s">
        <v>69</v>
      </c>
      <c r="J81" s="59" t="str">
        <f t="shared" ref="J81:J88" si="0">J75</f>
        <v>розрахунок</v>
      </c>
      <c r="K81" s="59"/>
      <c r="L81" s="59"/>
      <c r="M81" s="59"/>
      <c r="N81" s="19"/>
      <c r="O81" s="19"/>
      <c r="P81" s="19"/>
      <c r="Q81" s="19">
        <v>133</v>
      </c>
      <c r="R81" s="19"/>
      <c r="S81" s="1"/>
      <c r="T81" s="1"/>
    </row>
    <row r="82" spans="1:20" ht="12" customHeight="1">
      <c r="A82" s="1"/>
      <c r="B82" s="1"/>
      <c r="C82" s="52" t="s">
        <v>34</v>
      </c>
      <c r="D82" s="60"/>
      <c r="E82" s="58" t="s">
        <v>223</v>
      </c>
      <c r="F82" s="58"/>
      <c r="G82" s="58"/>
      <c r="H82" s="58"/>
      <c r="I82" s="36" t="s">
        <v>214</v>
      </c>
      <c r="J82" s="59" t="str">
        <f t="shared" si="0"/>
        <v>розрахунок</v>
      </c>
      <c r="K82" s="59"/>
      <c r="L82" s="59"/>
      <c r="M82" s="59"/>
      <c r="N82" s="19"/>
      <c r="O82" s="19"/>
      <c r="P82" s="19"/>
      <c r="Q82" s="19">
        <v>2400</v>
      </c>
      <c r="R82" s="19"/>
      <c r="S82" s="1"/>
      <c r="T82" s="1"/>
    </row>
    <row r="83" spans="1:20" ht="7.5" customHeight="1">
      <c r="A83" s="1"/>
      <c r="B83" s="1"/>
      <c r="C83" s="52" t="s">
        <v>34</v>
      </c>
      <c r="D83" s="60"/>
      <c r="E83" s="58" t="s">
        <v>224</v>
      </c>
      <c r="F83" s="58"/>
      <c r="G83" s="58"/>
      <c r="H83" s="58"/>
      <c r="I83" s="36" t="s">
        <v>215</v>
      </c>
      <c r="J83" s="59" t="str">
        <f t="shared" si="0"/>
        <v>розрахунок</v>
      </c>
      <c r="K83" s="59"/>
      <c r="L83" s="59"/>
      <c r="M83" s="59"/>
      <c r="N83" s="19"/>
      <c r="O83" s="19"/>
      <c r="P83" s="19"/>
      <c r="Q83" s="19">
        <v>264</v>
      </c>
      <c r="R83" s="19"/>
      <c r="S83" s="1"/>
      <c r="T83" s="1"/>
    </row>
    <row r="84" spans="1:20" ht="12" customHeight="1">
      <c r="A84" s="1"/>
      <c r="B84" s="1"/>
      <c r="C84" s="52" t="s">
        <v>34</v>
      </c>
      <c r="D84" s="60"/>
      <c r="E84" s="58" t="s">
        <v>210</v>
      </c>
      <c r="F84" s="58"/>
      <c r="G84" s="58"/>
      <c r="H84" s="58"/>
      <c r="I84" s="36" t="s">
        <v>215</v>
      </c>
      <c r="J84" s="59" t="str">
        <f t="shared" si="0"/>
        <v>розрахунок</v>
      </c>
      <c r="K84" s="59"/>
      <c r="L84" s="59"/>
      <c r="M84" s="59"/>
      <c r="N84" s="19"/>
      <c r="O84" s="19"/>
      <c r="P84" s="19"/>
      <c r="Q84" s="19">
        <v>24</v>
      </c>
      <c r="R84" s="19"/>
      <c r="S84" s="1"/>
      <c r="T84" s="1"/>
    </row>
    <row r="85" spans="1:20" ht="12" customHeight="1">
      <c r="A85" s="1"/>
      <c r="B85" s="1"/>
      <c r="C85" s="52" t="s">
        <v>34</v>
      </c>
      <c r="D85" s="60"/>
      <c r="E85" s="58" t="s">
        <v>211</v>
      </c>
      <c r="F85" s="58"/>
      <c r="G85" s="58"/>
      <c r="H85" s="58"/>
      <c r="I85" s="36" t="s">
        <v>69</v>
      </c>
      <c r="J85" s="59" t="str">
        <f t="shared" si="0"/>
        <v>розрахунок</v>
      </c>
      <c r="K85" s="59"/>
      <c r="L85" s="59"/>
      <c r="M85" s="59"/>
      <c r="N85" s="19"/>
      <c r="O85" s="19"/>
      <c r="P85" s="19"/>
      <c r="Q85" s="19">
        <v>2</v>
      </c>
      <c r="R85" s="19"/>
      <c r="S85" s="1"/>
      <c r="T85" s="1"/>
    </row>
    <row r="86" spans="1:20" ht="12.75" customHeight="1">
      <c r="A86" s="1"/>
      <c r="B86" s="1"/>
      <c r="C86" s="52" t="s">
        <v>34</v>
      </c>
      <c r="D86" s="60"/>
      <c r="E86" s="58" t="s">
        <v>212</v>
      </c>
      <c r="F86" s="58"/>
      <c r="G86" s="58"/>
      <c r="H86" s="58"/>
      <c r="I86" s="36" t="s">
        <v>214</v>
      </c>
      <c r="J86" s="59" t="str">
        <f t="shared" si="0"/>
        <v>розрахунок</v>
      </c>
      <c r="K86" s="59"/>
      <c r="L86" s="59"/>
      <c r="M86" s="59"/>
      <c r="N86" s="19"/>
      <c r="O86" s="19"/>
      <c r="P86" s="19"/>
      <c r="Q86" s="19">
        <v>780</v>
      </c>
      <c r="R86" s="19"/>
      <c r="S86" s="1"/>
      <c r="T86" s="1"/>
    </row>
    <row r="87" spans="1:20" ht="11.25" customHeight="1">
      <c r="A87" s="1"/>
      <c r="B87" s="1"/>
      <c r="C87" s="52" t="s">
        <v>34</v>
      </c>
      <c r="D87" s="60"/>
      <c r="E87" s="58" t="s">
        <v>213</v>
      </c>
      <c r="F87" s="58"/>
      <c r="G87" s="58"/>
      <c r="H87" s="58"/>
      <c r="I87" s="36" t="s">
        <v>214</v>
      </c>
      <c r="J87" s="59" t="str">
        <f t="shared" si="0"/>
        <v>розрахунок</v>
      </c>
      <c r="K87" s="59"/>
      <c r="L87" s="59"/>
      <c r="M87" s="59"/>
      <c r="N87" s="19"/>
      <c r="O87" s="19"/>
      <c r="P87" s="19"/>
      <c r="Q87" s="19">
        <v>1720</v>
      </c>
      <c r="R87" s="19"/>
      <c r="S87" s="1"/>
      <c r="T87" s="1"/>
    </row>
    <row r="88" spans="1:20" ht="7.5" customHeight="1">
      <c r="A88" s="1"/>
      <c r="B88" s="1"/>
      <c r="C88" s="52" t="s">
        <v>34</v>
      </c>
      <c r="D88" s="60"/>
      <c r="E88" s="58" t="s">
        <v>216</v>
      </c>
      <c r="F88" s="58"/>
      <c r="G88" s="58"/>
      <c r="H88" s="58"/>
      <c r="I88" s="36" t="s">
        <v>214</v>
      </c>
      <c r="J88" s="59" t="str">
        <f t="shared" si="0"/>
        <v>розрахунок</v>
      </c>
      <c r="K88" s="59"/>
      <c r="L88" s="59"/>
      <c r="M88" s="59"/>
      <c r="N88" s="19"/>
      <c r="O88" s="19"/>
      <c r="P88" s="19"/>
      <c r="Q88" s="19">
        <v>60</v>
      </c>
      <c r="R88" s="19"/>
      <c r="S88" s="1"/>
      <c r="T88" s="1"/>
    </row>
    <row r="89" spans="1:20" ht="8.25" customHeight="1">
      <c r="A89" s="1"/>
      <c r="B89" s="1"/>
      <c r="C89" s="52" t="s">
        <v>34</v>
      </c>
      <c r="D89" s="52"/>
      <c r="E89" s="95" t="s">
        <v>85</v>
      </c>
      <c r="F89" s="95"/>
      <c r="G89" s="95"/>
      <c r="H89" s="95"/>
      <c r="I89" s="35" t="s">
        <v>34</v>
      </c>
      <c r="J89" s="96" t="s">
        <v>34</v>
      </c>
      <c r="K89" s="96"/>
      <c r="L89" s="96"/>
      <c r="M89" s="96"/>
      <c r="N89" s="20" t="s">
        <v>34</v>
      </c>
      <c r="O89" s="96" t="s">
        <v>34</v>
      </c>
      <c r="P89" s="96"/>
      <c r="Q89" s="96"/>
      <c r="R89" s="96"/>
      <c r="S89" s="1"/>
      <c r="T89" s="1"/>
    </row>
    <row r="90" spans="1:20" ht="16.5" customHeight="1">
      <c r="A90" s="1"/>
      <c r="B90" s="1"/>
      <c r="C90" s="52" t="s">
        <v>34</v>
      </c>
      <c r="D90" s="52"/>
      <c r="E90" s="59" t="s">
        <v>133</v>
      </c>
      <c r="F90" s="59"/>
      <c r="G90" s="59"/>
      <c r="H90" s="59"/>
      <c r="I90" s="18" t="s">
        <v>66</v>
      </c>
      <c r="J90" s="59" t="s">
        <v>93</v>
      </c>
      <c r="K90" s="59"/>
      <c r="L90" s="59"/>
      <c r="M90" s="59"/>
      <c r="N90" s="19"/>
      <c r="O90" s="70">
        <v>320000</v>
      </c>
      <c r="P90" s="70"/>
      <c r="Q90" s="70"/>
      <c r="R90" s="70"/>
      <c r="S90" s="1"/>
      <c r="T90" s="1"/>
    </row>
    <row r="91" spans="1:20" ht="16.5" customHeight="1">
      <c r="A91" s="1"/>
      <c r="B91" s="1"/>
      <c r="C91" s="52" t="s">
        <v>34</v>
      </c>
      <c r="D91" s="52"/>
      <c r="E91" s="59" t="s">
        <v>134</v>
      </c>
      <c r="F91" s="59"/>
      <c r="G91" s="59"/>
      <c r="H91" s="59"/>
      <c r="I91" s="18" t="s">
        <v>66</v>
      </c>
      <c r="J91" s="59" t="s">
        <v>93</v>
      </c>
      <c r="K91" s="59"/>
      <c r="L91" s="59"/>
      <c r="M91" s="59"/>
      <c r="N91" s="19"/>
      <c r="O91" s="70">
        <v>800000</v>
      </c>
      <c r="P91" s="70"/>
      <c r="Q91" s="70"/>
      <c r="R91" s="70"/>
      <c r="S91" s="1"/>
      <c r="T91" s="1"/>
    </row>
    <row r="92" spans="1:20" ht="16.5" customHeight="1">
      <c r="A92" s="1"/>
      <c r="B92" s="1"/>
      <c r="C92" s="52" t="s">
        <v>34</v>
      </c>
      <c r="D92" s="52"/>
      <c r="E92" s="59" t="s">
        <v>135</v>
      </c>
      <c r="F92" s="59"/>
      <c r="G92" s="59"/>
      <c r="H92" s="59"/>
      <c r="I92" s="18" t="s">
        <v>66</v>
      </c>
      <c r="J92" s="59" t="s">
        <v>93</v>
      </c>
      <c r="K92" s="59"/>
      <c r="L92" s="59"/>
      <c r="M92" s="59"/>
      <c r="N92" s="19"/>
      <c r="O92" s="70">
        <v>1000000</v>
      </c>
      <c r="P92" s="70"/>
      <c r="Q92" s="70"/>
      <c r="R92" s="70"/>
      <c r="S92" s="1"/>
      <c r="T92" s="1"/>
    </row>
    <row r="93" spans="1:20" ht="33.75" customHeight="1">
      <c r="A93" s="1"/>
      <c r="B93" s="1"/>
      <c r="C93" s="52" t="s">
        <v>34</v>
      </c>
      <c r="D93" s="52"/>
      <c r="E93" s="93" t="s">
        <v>136</v>
      </c>
      <c r="F93" s="93"/>
      <c r="G93" s="93"/>
      <c r="H93" s="93"/>
      <c r="I93" s="18" t="s">
        <v>66</v>
      </c>
      <c r="J93" s="59" t="s">
        <v>93</v>
      </c>
      <c r="K93" s="59"/>
      <c r="L93" s="59"/>
      <c r="M93" s="59"/>
      <c r="N93" s="19"/>
      <c r="O93" s="70">
        <v>5900000</v>
      </c>
      <c r="P93" s="70"/>
      <c r="Q93" s="70"/>
      <c r="R93" s="70"/>
      <c r="S93" s="1"/>
      <c r="T93" s="1"/>
    </row>
    <row r="94" spans="1:20" ht="9.75" customHeight="1">
      <c r="A94" s="1"/>
      <c r="B94" s="1"/>
      <c r="C94" s="52" t="s">
        <v>34</v>
      </c>
      <c r="D94" s="52"/>
      <c r="E94" s="58" t="s">
        <v>217</v>
      </c>
      <c r="F94" s="58"/>
      <c r="G94" s="58"/>
      <c r="H94" s="58"/>
      <c r="I94" s="33" t="s">
        <v>66</v>
      </c>
      <c r="J94" s="59" t="s">
        <v>93</v>
      </c>
      <c r="K94" s="59"/>
      <c r="L94" s="59"/>
      <c r="M94" s="59"/>
      <c r="N94" s="19">
        <v>5075.1899999999996</v>
      </c>
      <c r="O94" s="19"/>
      <c r="P94" s="19"/>
      <c r="Q94" s="19">
        <f>5075.19+4581.63</f>
        <v>9656.82</v>
      </c>
      <c r="R94" s="19"/>
      <c r="S94" s="1"/>
      <c r="T94" s="1"/>
    </row>
    <row r="95" spans="1:20" ht="12.75" customHeight="1">
      <c r="A95" s="1"/>
      <c r="B95" s="1"/>
      <c r="C95" s="52" t="s">
        <v>34</v>
      </c>
      <c r="D95" s="52"/>
      <c r="E95" s="58" t="s">
        <v>225</v>
      </c>
      <c r="F95" s="58"/>
      <c r="G95" s="58"/>
      <c r="H95" s="58"/>
      <c r="I95" s="33" t="s">
        <v>66</v>
      </c>
      <c r="J95" s="59" t="s">
        <v>93</v>
      </c>
      <c r="K95" s="59"/>
      <c r="L95" s="59"/>
      <c r="M95" s="59"/>
      <c r="N95" s="19"/>
      <c r="O95" s="19"/>
      <c r="P95" s="19"/>
      <c r="Q95" s="19">
        <v>2426.02</v>
      </c>
      <c r="R95" s="19"/>
      <c r="S95" s="1"/>
      <c r="T95" s="1"/>
    </row>
    <row r="96" spans="1:20" ht="11.25" customHeight="1">
      <c r="A96" s="1"/>
      <c r="B96" s="1"/>
      <c r="C96" s="52" t="s">
        <v>34</v>
      </c>
      <c r="D96" s="52"/>
      <c r="E96" s="58" t="s">
        <v>227</v>
      </c>
      <c r="F96" s="58"/>
      <c r="G96" s="58"/>
      <c r="H96" s="58"/>
      <c r="I96" s="33" t="s">
        <v>66</v>
      </c>
      <c r="J96" s="59" t="s">
        <v>93</v>
      </c>
      <c r="K96" s="59"/>
      <c r="L96" s="59"/>
      <c r="M96" s="59"/>
      <c r="N96" s="19"/>
      <c r="O96" s="19"/>
      <c r="P96" s="19"/>
      <c r="Q96" s="19">
        <v>3007.52</v>
      </c>
      <c r="R96" s="19"/>
      <c r="S96" s="1"/>
      <c r="T96" s="1"/>
    </row>
    <row r="97" spans="1:20" ht="12" customHeight="1">
      <c r="A97" s="1"/>
      <c r="B97" s="1"/>
      <c r="C97" s="52" t="s">
        <v>34</v>
      </c>
      <c r="D97" s="52"/>
      <c r="E97" s="58" t="s">
        <v>226</v>
      </c>
      <c r="F97" s="58"/>
      <c r="G97" s="58"/>
      <c r="H97" s="58"/>
      <c r="I97" s="33" t="s">
        <v>66</v>
      </c>
      <c r="J97" s="59" t="s">
        <v>93</v>
      </c>
      <c r="K97" s="59"/>
      <c r="L97" s="59"/>
      <c r="M97" s="59"/>
      <c r="N97" s="19"/>
      <c r="O97" s="19"/>
      <c r="P97" s="19"/>
      <c r="Q97" s="19">
        <v>1105</v>
      </c>
      <c r="R97" s="19"/>
      <c r="S97" s="1"/>
      <c r="T97" s="1"/>
    </row>
    <row r="98" spans="1:20" ht="12.75" customHeight="1">
      <c r="A98" s="1"/>
      <c r="B98" s="1"/>
      <c r="C98" s="52" t="s">
        <v>34</v>
      </c>
      <c r="D98" s="52"/>
      <c r="E98" s="58" t="s">
        <v>218</v>
      </c>
      <c r="F98" s="58"/>
      <c r="G98" s="58"/>
      <c r="H98" s="58"/>
      <c r="I98" s="33" t="s">
        <v>66</v>
      </c>
      <c r="J98" s="59" t="s">
        <v>93</v>
      </c>
      <c r="K98" s="59"/>
      <c r="L98" s="59"/>
      <c r="M98" s="59"/>
      <c r="N98" s="19"/>
      <c r="O98" s="19"/>
      <c r="P98" s="19"/>
      <c r="Q98" s="19">
        <v>2600</v>
      </c>
      <c r="R98" s="19"/>
      <c r="S98" s="1"/>
      <c r="T98" s="1"/>
    </row>
    <row r="99" spans="1:20" ht="8.25" customHeight="1">
      <c r="A99" s="1"/>
      <c r="B99" s="1"/>
      <c r="C99" s="52" t="s">
        <v>34</v>
      </c>
      <c r="D99" s="52"/>
      <c r="E99" s="58" t="s">
        <v>228</v>
      </c>
      <c r="F99" s="58"/>
      <c r="G99" s="58"/>
      <c r="H99" s="58"/>
      <c r="I99" s="33" t="s">
        <v>66</v>
      </c>
      <c r="J99" s="59" t="s">
        <v>93</v>
      </c>
      <c r="K99" s="59"/>
      <c r="L99" s="59"/>
      <c r="M99" s="59"/>
      <c r="N99" s="19"/>
      <c r="O99" s="19"/>
      <c r="P99" s="19"/>
      <c r="Q99" s="19">
        <v>8655</v>
      </c>
      <c r="R99" s="19"/>
      <c r="S99" s="1"/>
      <c r="T99" s="1"/>
    </row>
    <row r="100" spans="1:20" ht="0.75" customHeight="1">
      <c r="A100" s="1"/>
      <c r="B100" s="1"/>
      <c r="C100" s="52" t="s">
        <v>34</v>
      </c>
      <c r="D100" s="52"/>
      <c r="E100" s="58" t="s">
        <v>219</v>
      </c>
      <c r="F100" s="58"/>
      <c r="G100" s="58"/>
      <c r="H100" s="58"/>
      <c r="I100" s="33" t="s">
        <v>66</v>
      </c>
      <c r="J100" s="59" t="s">
        <v>93</v>
      </c>
      <c r="K100" s="59"/>
      <c r="L100" s="59"/>
      <c r="M100" s="59"/>
      <c r="N100" s="19"/>
      <c r="O100" s="19"/>
      <c r="P100" s="19"/>
      <c r="Q100" s="19"/>
      <c r="R100" s="19"/>
      <c r="S100" s="1"/>
      <c r="T100" s="1"/>
    </row>
    <row r="101" spans="1:20" ht="12" customHeight="1">
      <c r="A101" s="1"/>
      <c r="B101" s="1"/>
      <c r="C101" s="52" t="s">
        <v>34</v>
      </c>
      <c r="D101" s="52"/>
      <c r="E101" s="58" t="s">
        <v>229</v>
      </c>
      <c r="F101" s="58"/>
      <c r="G101" s="58"/>
      <c r="H101" s="58"/>
      <c r="I101" s="33" t="s">
        <v>66</v>
      </c>
      <c r="J101" s="59" t="s">
        <v>93</v>
      </c>
      <c r="K101" s="59"/>
      <c r="L101" s="59"/>
      <c r="M101" s="59"/>
      <c r="N101" s="19"/>
      <c r="O101" s="19"/>
      <c r="P101" s="19"/>
      <c r="Q101" s="19">
        <v>2807</v>
      </c>
      <c r="R101" s="19"/>
      <c r="S101" s="1"/>
      <c r="T101" s="1"/>
    </row>
    <row r="102" spans="1:20" ht="10.5" customHeight="1">
      <c r="A102" s="1"/>
      <c r="B102" s="1"/>
      <c r="C102" s="52" t="s">
        <v>34</v>
      </c>
      <c r="D102" s="52"/>
      <c r="E102" s="58" t="s">
        <v>220</v>
      </c>
      <c r="F102" s="58"/>
      <c r="G102" s="58"/>
      <c r="H102" s="58"/>
      <c r="I102" s="33" t="s">
        <v>66</v>
      </c>
      <c r="J102" s="59" t="s">
        <v>93</v>
      </c>
      <c r="K102" s="59"/>
      <c r="L102" s="59"/>
      <c r="M102" s="59"/>
      <c r="N102" s="19"/>
      <c r="O102" s="19"/>
      <c r="P102" s="19"/>
      <c r="Q102" s="19">
        <v>2167</v>
      </c>
      <c r="R102" s="19"/>
      <c r="S102" s="1"/>
      <c r="T102" s="1"/>
    </row>
    <row r="103" spans="1:20" ht="9" customHeight="1">
      <c r="A103" s="1"/>
      <c r="B103" s="1"/>
      <c r="C103" s="52" t="s">
        <v>34</v>
      </c>
      <c r="D103" s="52"/>
      <c r="E103" s="92" t="s">
        <v>88</v>
      </c>
      <c r="F103" s="92"/>
      <c r="G103" s="92"/>
      <c r="H103" s="92"/>
      <c r="I103" s="7" t="s">
        <v>34</v>
      </c>
      <c r="J103" s="52" t="s">
        <v>34</v>
      </c>
      <c r="K103" s="52"/>
      <c r="L103" s="52"/>
      <c r="M103" s="52"/>
      <c r="N103" s="7"/>
      <c r="O103" s="52" t="s">
        <v>34</v>
      </c>
      <c r="P103" s="52"/>
      <c r="Q103" s="52"/>
      <c r="R103" s="52"/>
      <c r="S103" s="1"/>
      <c r="T103" s="1"/>
    </row>
    <row r="104" spans="1:20" ht="18.75" customHeight="1">
      <c r="A104" s="1"/>
      <c r="B104" s="1"/>
      <c r="C104" s="52" t="s">
        <v>34</v>
      </c>
      <c r="D104" s="52"/>
      <c r="E104" s="57" t="s">
        <v>137</v>
      </c>
      <c r="F104" s="57"/>
      <c r="G104" s="57"/>
      <c r="H104" s="57"/>
      <c r="I104" s="11" t="s">
        <v>90</v>
      </c>
      <c r="J104" s="57" t="s">
        <v>100</v>
      </c>
      <c r="K104" s="57"/>
      <c r="L104" s="57"/>
      <c r="M104" s="57"/>
      <c r="N104" s="12"/>
      <c r="O104" s="54">
        <v>100</v>
      </c>
      <c r="P104" s="54"/>
      <c r="Q104" s="54"/>
      <c r="R104" s="54"/>
      <c r="S104" s="1"/>
      <c r="T104" s="1"/>
    </row>
    <row r="105" spans="1:20" ht="14.1" customHeight="1">
      <c r="A105" s="1"/>
      <c r="B105" s="1"/>
      <c r="C105" s="52" t="s">
        <v>34</v>
      </c>
      <c r="D105" s="52"/>
      <c r="E105" s="57" t="s">
        <v>138</v>
      </c>
      <c r="F105" s="57"/>
      <c r="G105" s="57"/>
      <c r="H105" s="57"/>
      <c r="I105" s="11" t="s">
        <v>90</v>
      </c>
      <c r="J105" s="57" t="s">
        <v>100</v>
      </c>
      <c r="K105" s="57"/>
      <c r="L105" s="57"/>
      <c r="M105" s="57"/>
      <c r="N105" s="12"/>
      <c r="O105" s="54">
        <v>100</v>
      </c>
      <c r="P105" s="54"/>
      <c r="Q105" s="54"/>
      <c r="R105" s="54"/>
      <c r="S105" s="1"/>
      <c r="T105" s="1"/>
    </row>
    <row r="106" spans="1:20" ht="20.25" customHeight="1">
      <c r="A106" s="1"/>
      <c r="B106" s="1"/>
      <c r="C106" s="52" t="s">
        <v>34</v>
      </c>
      <c r="D106" s="52"/>
      <c r="E106" s="57" t="s">
        <v>139</v>
      </c>
      <c r="F106" s="57"/>
      <c r="G106" s="57"/>
      <c r="H106" s="57"/>
      <c r="I106" s="11" t="s">
        <v>90</v>
      </c>
      <c r="J106" s="57" t="s">
        <v>100</v>
      </c>
      <c r="K106" s="57"/>
      <c r="L106" s="57"/>
      <c r="M106" s="57"/>
      <c r="N106" s="12"/>
      <c r="O106" s="54">
        <v>100</v>
      </c>
      <c r="P106" s="54"/>
      <c r="Q106" s="54"/>
      <c r="R106" s="54"/>
      <c r="S106" s="1"/>
      <c r="T106" s="1"/>
    </row>
    <row r="107" spans="1:20" ht="28.5" customHeight="1">
      <c r="A107" s="1"/>
      <c r="B107" s="1"/>
      <c r="C107" s="90" t="s">
        <v>34</v>
      </c>
      <c r="D107" s="90"/>
      <c r="E107" s="91" t="s">
        <v>140</v>
      </c>
      <c r="F107" s="91"/>
      <c r="G107" s="91"/>
      <c r="H107" s="91"/>
      <c r="I107" s="41" t="s">
        <v>90</v>
      </c>
      <c r="J107" s="91" t="s">
        <v>100</v>
      </c>
      <c r="K107" s="91"/>
      <c r="L107" s="91"/>
      <c r="M107" s="91"/>
      <c r="N107" s="42"/>
      <c r="O107" s="53">
        <v>100</v>
      </c>
      <c r="P107" s="53"/>
      <c r="Q107" s="53"/>
      <c r="R107" s="54"/>
      <c r="S107" s="1"/>
      <c r="T107" s="1"/>
    </row>
    <row r="108" spans="1:20" ht="9.75" customHeight="1">
      <c r="A108" s="1"/>
      <c r="B108" s="1"/>
      <c r="C108" s="43"/>
      <c r="D108" s="43"/>
      <c r="E108" s="56" t="s">
        <v>230</v>
      </c>
      <c r="F108" s="56"/>
      <c r="G108" s="56"/>
      <c r="H108" s="56"/>
      <c r="I108" s="44" t="s">
        <v>90</v>
      </c>
      <c r="J108" s="55" t="s">
        <v>100</v>
      </c>
      <c r="K108" s="55"/>
      <c r="L108" s="55"/>
      <c r="M108" s="55"/>
      <c r="N108" s="45"/>
      <c r="O108" s="53">
        <v>100</v>
      </c>
      <c r="P108" s="53"/>
      <c r="Q108" s="53"/>
      <c r="R108" s="54"/>
      <c r="S108" s="1"/>
      <c r="T108" s="1"/>
    </row>
    <row r="109" spans="1:20" ht="10.5" customHeight="1">
      <c r="A109" s="1"/>
      <c r="B109" s="1"/>
      <c r="C109" s="43"/>
      <c r="D109" s="43"/>
      <c r="E109" s="58" t="s">
        <v>231</v>
      </c>
      <c r="F109" s="58"/>
      <c r="G109" s="58"/>
      <c r="H109" s="58"/>
      <c r="I109" s="44" t="s">
        <v>90</v>
      </c>
      <c r="J109" s="55" t="s">
        <v>100</v>
      </c>
      <c r="K109" s="55"/>
      <c r="L109" s="55"/>
      <c r="M109" s="55"/>
      <c r="N109" s="45"/>
      <c r="O109" s="53">
        <v>100</v>
      </c>
      <c r="P109" s="53"/>
      <c r="Q109" s="53"/>
      <c r="R109" s="54"/>
      <c r="S109" s="1"/>
      <c r="T109" s="1"/>
    </row>
    <row r="110" spans="1:20" ht="12.75" customHeight="1">
      <c r="A110" s="1"/>
      <c r="B110" s="1"/>
      <c r="C110" s="43"/>
      <c r="D110" s="43"/>
      <c r="E110" s="56" t="s">
        <v>232</v>
      </c>
      <c r="F110" s="56"/>
      <c r="G110" s="56"/>
      <c r="H110" s="56"/>
      <c r="I110" s="44" t="s">
        <v>90</v>
      </c>
      <c r="J110" s="55" t="s">
        <v>100</v>
      </c>
      <c r="K110" s="55"/>
      <c r="L110" s="55"/>
      <c r="M110" s="55"/>
      <c r="N110" s="45"/>
      <c r="O110" s="53">
        <v>100</v>
      </c>
      <c r="P110" s="53"/>
      <c r="Q110" s="53"/>
      <c r="R110" s="54"/>
      <c r="S110" s="1"/>
      <c r="T110" s="1"/>
    </row>
    <row r="111" spans="1:20" ht="13.5" customHeight="1">
      <c r="A111" s="1"/>
      <c r="B111" s="1"/>
      <c r="C111" s="43"/>
      <c r="D111" s="43"/>
      <c r="E111" s="56" t="s">
        <v>233</v>
      </c>
      <c r="F111" s="56"/>
      <c r="G111" s="56"/>
      <c r="H111" s="56"/>
      <c r="I111" s="44" t="s">
        <v>90</v>
      </c>
      <c r="J111" s="55" t="s">
        <v>100</v>
      </c>
      <c r="K111" s="55"/>
      <c r="L111" s="55"/>
      <c r="M111" s="55"/>
      <c r="N111" s="45"/>
      <c r="O111" s="53">
        <v>100</v>
      </c>
      <c r="P111" s="53"/>
      <c r="Q111" s="53"/>
      <c r="R111" s="54"/>
      <c r="S111" s="1"/>
      <c r="T111" s="1"/>
    </row>
    <row r="112" spans="1:20" ht="9" customHeight="1">
      <c r="A112" s="1"/>
      <c r="B112" s="1"/>
      <c r="C112" s="43"/>
      <c r="D112" s="43"/>
      <c r="E112" s="56" t="s">
        <v>224</v>
      </c>
      <c r="F112" s="56"/>
      <c r="G112" s="56"/>
      <c r="H112" s="56"/>
      <c r="I112" s="44" t="s">
        <v>90</v>
      </c>
      <c r="J112" s="55" t="s">
        <v>100</v>
      </c>
      <c r="K112" s="55"/>
      <c r="L112" s="55"/>
      <c r="M112" s="55"/>
      <c r="N112" s="45"/>
      <c r="O112" s="53">
        <v>100</v>
      </c>
      <c r="P112" s="53"/>
      <c r="Q112" s="53"/>
      <c r="R112" s="54"/>
      <c r="S112" s="1"/>
      <c r="T112" s="1"/>
    </row>
    <row r="113" spans="1:20" ht="13.5" customHeight="1">
      <c r="A113" s="1"/>
      <c r="B113" s="1"/>
      <c r="C113" s="43"/>
      <c r="D113" s="43"/>
      <c r="E113" s="56" t="s">
        <v>234</v>
      </c>
      <c r="F113" s="56"/>
      <c r="G113" s="56"/>
      <c r="H113" s="56"/>
      <c r="I113" s="44" t="s">
        <v>90</v>
      </c>
      <c r="J113" s="55" t="s">
        <v>100</v>
      </c>
      <c r="K113" s="55"/>
      <c r="L113" s="55"/>
      <c r="M113" s="55"/>
      <c r="N113" s="45"/>
      <c r="O113" s="53">
        <v>100</v>
      </c>
      <c r="P113" s="53"/>
      <c r="Q113" s="53"/>
      <c r="R113" s="54"/>
      <c r="S113" s="1"/>
      <c r="T113" s="1"/>
    </row>
    <row r="114" spans="1:20" ht="34.5" hidden="1" customHeight="1">
      <c r="A114" s="1"/>
      <c r="B114" s="1"/>
      <c r="C114" s="37"/>
      <c r="D114" s="37"/>
      <c r="E114" s="38"/>
      <c r="F114" s="50"/>
      <c r="G114" s="38"/>
      <c r="H114" s="38"/>
      <c r="I114" s="39"/>
      <c r="J114" s="38"/>
      <c r="K114" s="38"/>
      <c r="L114" s="38"/>
      <c r="M114" s="38"/>
      <c r="N114" s="40"/>
      <c r="O114" s="40"/>
      <c r="P114" s="40"/>
      <c r="Q114" s="40"/>
      <c r="R114" s="40"/>
      <c r="S114" s="1"/>
      <c r="T114" s="1"/>
    </row>
    <row r="115" spans="1:20" ht="34.5" hidden="1" customHeight="1">
      <c r="A115" s="1"/>
      <c r="B115" s="1"/>
      <c r="C115" s="37"/>
      <c r="D115" s="37"/>
      <c r="E115" s="38"/>
      <c r="F115" s="50"/>
      <c r="G115" s="38"/>
      <c r="H115" s="38"/>
      <c r="I115" s="39"/>
      <c r="J115" s="38"/>
      <c r="K115" s="38"/>
      <c r="L115" s="38"/>
      <c r="M115" s="38"/>
      <c r="N115" s="40"/>
      <c r="O115" s="40"/>
      <c r="P115" s="40"/>
      <c r="Q115" s="40"/>
      <c r="R115" s="40"/>
      <c r="S115" s="1"/>
      <c r="T115" s="1"/>
    </row>
    <row r="116" spans="1:20" ht="34.5" hidden="1" customHeight="1">
      <c r="A116" s="1"/>
      <c r="B116" s="1"/>
      <c r="C116" s="37"/>
      <c r="D116" s="37"/>
      <c r="E116" s="38"/>
      <c r="F116" s="50"/>
      <c r="G116" s="38"/>
      <c r="H116" s="38"/>
      <c r="I116" s="39"/>
      <c r="J116" s="38"/>
      <c r="K116" s="38"/>
      <c r="L116" s="38"/>
      <c r="M116" s="38"/>
      <c r="N116" s="40"/>
      <c r="O116" s="40"/>
      <c r="P116" s="40"/>
      <c r="Q116" s="40"/>
      <c r="R116" s="40"/>
      <c r="S116" s="1"/>
      <c r="T116" s="1"/>
    </row>
    <row r="117" spans="1:20" ht="6.75" customHeight="1">
      <c r="A117" s="1"/>
      <c r="B117" s="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1"/>
      <c r="S117" s="1"/>
      <c r="T117" s="1"/>
    </row>
    <row r="118" spans="1:20" ht="22.5" customHeight="1">
      <c r="A118" s="1"/>
      <c r="B118" s="1"/>
      <c r="C118" s="89" t="s">
        <v>163</v>
      </c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49"/>
      <c r="S118" s="49"/>
      <c r="T118" s="1"/>
    </row>
    <row r="119" spans="1:20" ht="21.95" customHeight="1">
      <c r="A119" s="1"/>
      <c r="B119" s="1"/>
      <c r="C119" s="78" t="s">
        <v>103</v>
      </c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1"/>
    </row>
    <row r="120" spans="1:20" ht="15.75" customHeight="1">
      <c r="A120" s="1"/>
      <c r="B120" s="1"/>
      <c r="C120" s="89" t="s">
        <v>157</v>
      </c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1"/>
      <c r="T120" s="1"/>
    </row>
    <row r="121" spans="1:20" ht="13.5" customHeight="1">
      <c r="A121" s="1"/>
      <c r="B121" s="1"/>
      <c r="C121" s="87" t="s">
        <v>21</v>
      </c>
      <c r="D121" s="87"/>
      <c r="E121" s="87" t="s">
        <v>22</v>
      </c>
      <c r="F121" s="87"/>
      <c r="G121" s="87"/>
      <c r="H121" s="87" t="s">
        <v>158</v>
      </c>
      <c r="I121" s="87"/>
      <c r="J121" s="87" t="s">
        <v>159</v>
      </c>
      <c r="K121" s="87"/>
      <c r="L121" s="87"/>
      <c r="M121" s="87"/>
      <c r="N121" s="87" t="s">
        <v>164</v>
      </c>
      <c r="O121" s="87"/>
      <c r="P121" s="87"/>
      <c r="Q121" s="87"/>
      <c r="R121" s="87"/>
      <c r="S121" s="1"/>
      <c r="T121" s="1"/>
    </row>
    <row r="122" spans="1:20" ht="51.75" customHeight="1">
      <c r="A122" s="1"/>
      <c r="B122" s="1"/>
      <c r="C122" s="87"/>
      <c r="D122" s="87"/>
      <c r="E122" s="87"/>
      <c r="F122" s="87"/>
      <c r="G122" s="87"/>
      <c r="H122" s="6" t="s">
        <v>105</v>
      </c>
      <c r="I122" s="5" t="s">
        <v>24</v>
      </c>
      <c r="J122" s="6" t="s">
        <v>105</v>
      </c>
      <c r="K122" s="87" t="s">
        <v>24</v>
      </c>
      <c r="L122" s="87"/>
      <c r="M122" s="87"/>
      <c r="N122" s="87"/>
      <c r="O122" s="87"/>
      <c r="P122" s="87"/>
      <c r="Q122" s="87"/>
      <c r="R122" s="87"/>
      <c r="S122" s="1"/>
      <c r="T122" s="1"/>
    </row>
    <row r="123" spans="1:20" ht="13.5" customHeight="1">
      <c r="A123" s="1"/>
      <c r="B123" s="1"/>
      <c r="C123" s="87" t="s">
        <v>25</v>
      </c>
      <c r="D123" s="87"/>
      <c r="E123" s="87" t="s">
        <v>26</v>
      </c>
      <c r="F123" s="87"/>
      <c r="G123" s="87"/>
      <c r="H123" s="5" t="s">
        <v>27</v>
      </c>
      <c r="I123" s="5" t="s">
        <v>28</v>
      </c>
      <c r="J123" s="5" t="s">
        <v>29</v>
      </c>
      <c r="K123" s="87" t="s">
        <v>30</v>
      </c>
      <c r="L123" s="87"/>
      <c r="M123" s="87"/>
      <c r="N123" s="87" t="s">
        <v>31</v>
      </c>
      <c r="O123" s="87"/>
      <c r="P123" s="87"/>
      <c r="Q123" s="87"/>
      <c r="R123" s="87"/>
      <c r="S123" s="1"/>
      <c r="T123" s="1"/>
    </row>
    <row r="124" spans="1:20" ht="0.75" customHeight="1">
      <c r="A124" s="1"/>
      <c r="B124" s="1"/>
      <c r="C124" s="52" t="s">
        <v>34</v>
      </c>
      <c r="D124" s="52"/>
      <c r="E124" s="64" t="s">
        <v>34</v>
      </c>
      <c r="F124" s="64"/>
      <c r="G124" s="64"/>
      <c r="H124" s="13" t="s">
        <v>34</v>
      </c>
      <c r="I124" s="13" t="s">
        <v>34</v>
      </c>
      <c r="J124" s="13" t="s">
        <v>34</v>
      </c>
      <c r="K124" s="88" t="s">
        <v>34</v>
      </c>
      <c r="L124" s="88"/>
      <c r="M124" s="88"/>
      <c r="N124" s="64" t="s">
        <v>34</v>
      </c>
      <c r="O124" s="64"/>
      <c r="P124" s="64"/>
      <c r="Q124" s="64"/>
      <c r="R124" s="64"/>
      <c r="S124" s="1"/>
      <c r="T124" s="1"/>
    </row>
    <row r="125" spans="1:20" ht="14.25" customHeight="1">
      <c r="A125" s="1"/>
      <c r="B125" s="1"/>
      <c r="C125" s="52" t="s">
        <v>34</v>
      </c>
      <c r="D125" s="52"/>
      <c r="E125" s="83" t="s">
        <v>57</v>
      </c>
      <c r="F125" s="83"/>
      <c r="G125" s="83"/>
      <c r="H125" s="14" t="s">
        <v>34</v>
      </c>
      <c r="I125" s="14" t="s">
        <v>34</v>
      </c>
      <c r="J125" s="14" t="s">
        <v>34</v>
      </c>
      <c r="K125" s="84" t="s">
        <v>34</v>
      </c>
      <c r="L125" s="84"/>
      <c r="M125" s="84"/>
      <c r="N125" s="52" t="s">
        <v>34</v>
      </c>
      <c r="O125" s="52"/>
      <c r="P125" s="52"/>
      <c r="Q125" s="52"/>
      <c r="R125" s="52"/>
      <c r="S125" s="1"/>
      <c r="T125" s="1"/>
    </row>
    <row r="126" spans="1:20" ht="6" hidden="1" customHeight="1">
      <c r="A126" s="1"/>
      <c r="B126" s="1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1"/>
      <c r="S126" s="1"/>
      <c r="T126" s="1"/>
    </row>
    <row r="127" spans="1:20" ht="19.5" customHeight="1">
      <c r="A127" s="1"/>
      <c r="B127" s="1"/>
      <c r="C127" s="86" t="s">
        <v>160</v>
      </c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1"/>
    </row>
    <row r="128" spans="1:20" ht="21.95" hidden="1" customHeight="1">
      <c r="A128" s="1"/>
      <c r="B128" s="1"/>
      <c r="C128" s="78" t="s">
        <v>34</v>
      </c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1"/>
    </row>
    <row r="129" spans="1:20" ht="15.95" hidden="1" customHeight="1">
      <c r="A129" s="1"/>
      <c r="B129" s="1"/>
      <c r="C129" s="1"/>
      <c r="D129" s="75" t="s">
        <v>106</v>
      </c>
      <c r="E129" s="75"/>
      <c r="F129" s="75"/>
      <c r="G129" s="75"/>
      <c r="H129" s="75"/>
      <c r="I129" s="75"/>
      <c r="M129" s="1"/>
      <c r="N129" s="1"/>
      <c r="O129" s="79" t="s">
        <v>107</v>
      </c>
      <c r="P129" s="79"/>
      <c r="Q129" s="79"/>
      <c r="R129" s="79"/>
      <c r="S129" s="79"/>
      <c r="T129" s="1"/>
    </row>
    <row r="130" spans="1:20" ht="6.95" hidden="1" customHeight="1">
      <c r="A130" s="1"/>
      <c r="B130" s="1"/>
      <c r="C130" s="1"/>
      <c r="D130" s="75"/>
      <c r="E130" s="75"/>
      <c r="F130" s="75"/>
      <c r="G130" s="75"/>
      <c r="H130" s="75"/>
      <c r="I130" s="75"/>
      <c r="M130" s="77" t="s">
        <v>108</v>
      </c>
      <c r="N130" s="77"/>
      <c r="O130" s="77"/>
      <c r="P130" s="15" t="s">
        <v>109</v>
      </c>
      <c r="Q130" s="15"/>
      <c r="R130" s="15"/>
      <c r="S130" s="15"/>
      <c r="T130" s="1"/>
    </row>
    <row r="131" spans="1:20" ht="15.95" hidden="1" customHeight="1">
      <c r="A131" s="1"/>
      <c r="B131" s="1"/>
      <c r="C131" s="1"/>
      <c r="D131" s="80" t="s">
        <v>110</v>
      </c>
      <c r="E131" s="80"/>
      <c r="F131" s="80"/>
      <c r="G131" s="80"/>
      <c r="H131" s="80"/>
      <c r="I131" s="80"/>
      <c r="J131" s="80"/>
      <c r="K131" s="80"/>
      <c r="L131" s="16"/>
      <c r="M131" s="16"/>
      <c r="N131" s="16"/>
      <c r="O131" s="16"/>
      <c r="P131" s="81" t="s">
        <v>111</v>
      </c>
      <c r="Q131" s="81"/>
      <c r="R131" s="81"/>
      <c r="S131" s="81"/>
      <c r="T131" s="1"/>
    </row>
    <row r="132" spans="1:20" ht="9" hidden="1" customHeight="1">
      <c r="A132" s="1"/>
      <c r="B132" s="1"/>
      <c r="C132" s="1"/>
      <c r="D132" s="80"/>
      <c r="E132" s="80"/>
      <c r="F132" s="80"/>
      <c r="G132" s="80"/>
      <c r="H132" s="80"/>
      <c r="I132" s="80"/>
      <c r="J132" s="80"/>
      <c r="K132" s="80"/>
      <c r="L132" s="82" t="s">
        <v>108</v>
      </c>
      <c r="M132" s="82"/>
      <c r="N132" s="82"/>
      <c r="O132" s="82"/>
      <c r="P132" s="82" t="s">
        <v>109</v>
      </c>
      <c r="Q132" s="82"/>
      <c r="R132" s="82"/>
      <c r="S132" s="82"/>
      <c r="T132" s="1"/>
    </row>
    <row r="133" spans="1:20" ht="20.100000000000001" hidden="1" customHeight="1">
      <c r="A133" s="1"/>
      <c r="B133" s="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1"/>
      <c r="S133" s="1"/>
      <c r="T133" s="1"/>
    </row>
    <row r="134" spans="1:20" ht="8.25" customHeight="1"/>
    <row r="135" spans="1:20" ht="12.75" customHeight="1">
      <c r="D135" s="1"/>
      <c r="E135" s="75" t="s">
        <v>106</v>
      </c>
      <c r="F135" s="75"/>
      <c r="G135" s="75"/>
      <c r="H135" s="75"/>
      <c r="I135" s="75"/>
      <c r="J135" s="75"/>
      <c r="K135" s="1"/>
      <c r="L135" s="1"/>
      <c r="M135" s="1"/>
      <c r="N135" s="76" t="s">
        <v>237</v>
      </c>
      <c r="O135" s="76"/>
      <c r="P135" s="76"/>
      <c r="Q135" s="76"/>
      <c r="R135" s="1"/>
    </row>
    <row r="136" spans="1:20" ht="12.75" customHeight="1">
      <c r="D136" s="1"/>
      <c r="E136" s="75"/>
      <c r="F136" s="75"/>
      <c r="G136" s="75"/>
      <c r="H136" s="75"/>
      <c r="I136" s="75"/>
      <c r="J136" s="75"/>
      <c r="K136" s="77" t="s">
        <v>108</v>
      </c>
      <c r="L136" s="77"/>
      <c r="M136" s="77"/>
      <c r="N136" s="77" t="s">
        <v>109</v>
      </c>
      <c r="O136" s="77"/>
      <c r="P136" s="77"/>
      <c r="Q136" s="77"/>
      <c r="R136" s="1"/>
    </row>
    <row r="137" spans="1:20" ht="12.75" customHeight="1">
      <c r="D137" s="1"/>
      <c r="E137" s="75" t="s">
        <v>235</v>
      </c>
      <c r="F137" s="75"/>
      <c r="G137" s="75"/>
      <c r="H137" s="75"/>
      <c r="I137" s="75"/>
      <c r="J137" s="75"/>
      <c r="K137" s="1"/>
      <c r="L137" s="1"/>
      <c r="M137" s="1"/>
      <c r="N137" s="76" t="s">
        <v>236</v>
      </c>
      <c r="O137" s="76"/>
      <c r="P137" s="76"/>
      <c r="Q137" s="76"/>
      <c r="R137" s="1"/>
    </row>
    <row r="138" spans="1:20" ht="12.75" customHeight="1">
      <c r="D138" s="1"/>
      <c r="E138" s="75"/>
      <c r="F138" s="75"/>
      <c r="G138" s="75"/>
      <c r="H138" s="75"/>
      <c r="I138" s="75"/>
      <c r="J138" s="75"/>
      <c r="K138" s="77" t="s">
        <v>108</v>
      </c>
      <c r="L138" s="77"/>
      <c r="M138" s="77"/>
      <c r="N138" s="77" t="s">
        <v>109</v>
      </c>
      <c r="O138" s="77"/>
      <c r="P138" s="77"/>
      <c r="Q138" s="77"/>
      <c r="R138" s="1"/>
    </row>
    <row r="139" spans="1:20"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</row>
  </sheetData>
  <mergeCells count="420">
    <mergeCell ref="C1:Q1"/>
    <mergeCell ref="D2:K2"/>
    <mergeCell ref="M2:N2"/>
    <mergeCell ref="P2:Q2"/>
    <mergeCell ref="C3:K3"/>
    <mergeCell ref="M3:N3"/>
    <mergeCell ref="P3:Q3"/>
    <mergeCell ref="D4:K4"/>
    <mergeCell ref="M4:N4"/>
    <mergeCell ref="P4:Q4"/>
    <mergeCell ref="C5:K5"/>
    <mergeCell ref="M5:N5"/>
    <mergeCell ref="P5:Q5"/>
    <mergeCell ref="D6:E6"/>
    <mergeCell ref="G6:H6"/>
    <mergeCell ref="I6:N6"/>
    <mergeCell ref="P6:Q6"/>
    <mergeCell ref="D7:E7"/>
    <mergeCell ref="G7:H7"/>
    <mergeCell ref="I7:N7"/>
    <mergeCell ref="P7:Q7"/>
    <mergeCell ref="B8:Q8"/>
    <mergeCell ref="C9:R9"/>
    <mergeCell ref="C10:D11"/>
    <mergeCell ref="E10:G11"/>
    <mergeCell ref="H10:H11"/>
    <mergeCell ref="I10:I11"/>
    <mergeCell ref="J10:M10"/>
    <mergeCell ref="N10:R11"/>
    <mergeCell ref="K11:M11"/>
    <mergeCell ref="C12:D12"/>
    <mergeCell ref="E12:G12"/>
    <mergeCell ref="K12:M12"/>
    <mergeCell ref="N12:R12"/>
    <mergeCell ref="C13:D13"/>
    <mergeCell ref="E13:G13"/>
    <mergeCell ref="K13:M13"/>
    <mergeCell ref="N13:R13"/>
    <mergeCell ref="C14:D14"/>
    <mergeCell ref="E14:G14"/>
    <mergeCell ref="K14:M14"/>
    <mergeCell ref="N14:R14"/>
    <mergeCell ref="C15:D15"/>
    <mergeCell ref="E15:G15"/>
    <mergeCell ref="K15:M15"/>
    <mergeCell ref="N15:R15"/>
    <mergeCell ref="C16:D16"/>
    <mergeCell ref="E16:G16"/>
    <mergeCell ref="K16:M16"/>
    <mergeCell ref="N16:R16"/>
    <mergeCell ref="C17:D17"/>
    <mergeCell ref="E17:G17"/>
    <mergeCell ref="K17:M17"/>
    <mergeCell ref="N17:R17"/>
    <mergeCell ref="C18:D18"/>
    <mergeCell ref="E18:G18"/>
    <mergeCell ref="K18:M18"/>
    <mergeCell ref="N18:R18"/>
    <mergeCell ref="C19:D19"/>
    <mergeCell ref="E19:G19"/>
    <mergeCell ref="K19:M19"/>
    <mergeCell ref="N19:R19"/>
    <mergeCell ref="C20:D20"/>
    <mergeCell ref="E20:G20"/>
    <mergeCell ref="K20:M20"/>
    <mergeCell ref="N20:R20"/>
    <mergeCell ref="C21:D21"/>
    <mergeCell ref="E21:G21"/>
    <mergeCell ref="K21:M21"/>
    <mergeCell ref="N21:R21"/>
    <mergeCell ref="C22:D22"/>
    <mergeCell ref="E22:G22"/>
    <mergeCell ref="K22:M22"/>
    <mergeCell ref="N22:R22"/>
    <mergeCell ref="C23:D23"/>
    <mergeCell ref="E23:G23"/>
    <mergeCell ref="K23:M23"/>
    <mergeCell ref="N23:R23"/>
    <mergeCell ref="C24:D24"/>
    <mergeCell ref="E24:G24"/>
    <mergeCell ref="K24:M24"/>
    <mergeCell ref="N24:R24"/>
    <mergeCell ref="C25:Q25"/>
    <mergeCell ref="C26:D26"/>
    <mergeCell ref="E26:G26"/>
    <mergeCell ref="K26:M26"/>
    <mergeCell ref="N26:R26"/>
    <mergeCell ref="C27:D27"/>
    <mergeCell ref="E27:G27"/>
    <mergeCell ref="K27:M27"/>
    <mergeCell ref="N27:R27"/>
    <mergeCell ref="C28:D28"/>
    <mergeCell ref="E28:G28"/>
    <mergeCell ref="K28:M28"/>
    <mergeCell ref="N28:R28"/>
    <mergeCell ref="C30:D30"/>
    <mergeCell ref="E30:G30"/>
    <mergeCell ref="K30:M30"/>
    <mergeCell ref="N30:R30"/>
    <mergeCell ref="C31:R31"/>
    <mergeCell ref="C32:D32"/>
    <mergeCell ref="E32:H32"/>
    <mergeCell ref="J32:M32"/>
    <mergeCell ref="O32:R32"/>
    <mergeCell ref="C33:D33"/>
    <mergeCell ref="E33:H33"/>
    <mergeCell ref="J33:M33"/>
    <mergeCell ref="O33:R33"/>
    <mergeCell ref="C34:D34"/>
    <mergeCell ref="E34:R34"/>
    <mergeCell ref="C35:D35"/>
    <mergeCell ref="E35:H35"/>
    <mergeCell ref="J35:M35"/>
    <mergeCell ref="O35:R35"/>
    <mergeCell ref="C36:D36"/>
    <mergeCell ref="E36:H36"/>
    <mergeCell ref="J36:M36"/>
    <mergeCell ref="O36:R36"/>
    <mergeCell ref="C37:D37"/>
    <mergeCell ref="E37:H37"/>
    <mergeCell ref="J37:M37"/>
    <mergeCell ref="O37:R37"/>
    <mergeCell ref="C38:D38"/>
    <mergeCell ref="E38:H38"/>
    <mergeCell ref="J38:M38"/>
    <mergeCell ref="O38:R38"/>
    <mergeCell ref="C39:D39"/>
    <mergeCell ref="E39:H39"/>
    <mergeCell ref="J39:M39"/>
    <mergeCell ref="O39:R39"/>
    <mergeCell ref="C40:D40"/>
    <mergeCell ref="E40:H40"/>
    <mergeCell ref="J40:M40"/>
    <mergeCell ref="O40:R40"/>
    <mergeCell ref="C41:D41"/>
    <mergeCell ref="E41:H41"/>
    <mergeCell ref="J41:M41"/>
    <mergeCell ref="O41:R41"/>
    <mergeCell ref="C42:D42"/>
    <mergeCell ref="E42:H42"/>
    <mergeCell ref="J42:M42"/>
    <mergeCell ref="O42:R42"/>
    <mergeCell ref="C43:D43"/>
    <mergeCell ref="E43:H43"/>
    <mergeCell ref="J43:M43"/>
    <mergeCell ref="O43:R43"/>
    <mergeCell ref="C44:D44"/>
    <mergeCell ref="E44:H44"/>
    <mergeCell ref="J44:M44"/>
    <mergeCell ref="O44:R44"/>
    <mergeCell ref="C45:D45"/>
    <mergeCell ref="E45:H45"/>
    <mergeCell ref="J45:M45"/>
    <mergeCell ref="O45:R45"/>
    <mergeCell ref="C46:D46"/>
    <mergeCell ref="E46:H46"/>
    <mergeCell ref="J46:M46"/>
    <mergeCell ref="O46:R46"/>
    <mergeCell ref="C47:D47"/>
    <mergeCell ref="E47:H47"/>
    <mergeCell ref="J47:M47"/>
    <mergeCell ref="O47:R47"/>
    <mergeCell ref="C48:D48"/>
    <mergeCell ref="E48:H48"/>
    <mergeCell ref="J48:M48"/>
    <mergeCell ref="O48:R48"/>
    <mergeCell ref="C49:D49"/>
    <mergeCell ref="E49:H49"/>
    <mergeCell ref="J49:M49"/>
    <mergeCell ref="O49:R49"/>
    <mergeCell ref="C50:D50"/>
    <mergeCell ref="E50:H50"/>
    <mergeCell ref="J50:M50"/>
    <mergeCell ref="O50:R50"/>
    <mergeCell ref="C51:D51"/>
    <mergeCell ref="E51:H51"/>
    <mergeCell ref="J51:M51"/>
    <mergeCell ref="O51:R51"/>
    <mergeCell ref="C52:D52"/>
    <mergeCell ref="E52:H52"/>
    <mergeCell ref="J52:M52"/>
    <mergeCell ref="O52:R52"/>
    <mergeCell ref="C53:D53"/>
    <mergeCell ref="E53:H53"/>
    <mergeCell ref="J53:M53"/>
    <mergeCell ref="O53:R53"/>
    <mergeCell ref="C54:D54"/>
    <mergeCell ref="E54:R54"/>
    <mergeCell ref="J58:M58"/>
    <mergeCell ref="O58:R58"/>
    <mergeCell ref="C55:D55"/>
    <mergeCell ref="E55:H55"/>
    <mergeCell ref="J55:M55"/>
    <mergeCell ref="O55:R55"/>
    <mergeCell ref="C56:D56"/>
    <mergeCell ref="E56:H56"/>
    <mergeCell ref="J56:M56"/>
    <mergeCell ref="O56:R56"/>
    <mergeCell ref="C59:D59"/>
    <mergeCell ref="E59:H59"/>
    <mergeCell ref="J59:M59"/>
    <mergeCell ref="O59:R59"/>
    <mergeCell ref="C57:D57"/>
    <mergeCell ref="E57:H57"/>
    <mergeCell ref="J57:M57"/>
    <mergeCell ref="O57:R57"/>
    <mergeCell ref="C58:D58"/>
    <mergeCell ref="E58:H58"/>
    <mergeCell ref="C75:D75"/>
    <mergeCell ref="E75:H75"/>
    <mergeCell ref="J75:M75"/>
    <mergeCell ref="O75:R75"/>
    <mergeCell ref="E63:H63"/>
    <mergeCell ref="E64:H64"/>
    <mergeCell ref="E65:H65"/>
    <mergeCell ref="E67:H67"/>
    <mergeCell ref="E68:H68"/>
    <mergeCell ref="E69:H69"/>
    <mergeCell ref="C76:D76"/>
    <mergeCell ref="E76:H76"/>
    <mergeCell ref="J76:M76"/>
    <mergeCell ref="O76:R76"/>
    <mergeCell ref="C77:D77"/>
    <mergeCell ref="E77:H77"/>
    <mergeCell ref="J77:M77"/>
    <mergeCell ref="O77:R77"/>
    <mergeCell ref="E78:H78"/>
    <mergeCell ref="J78:M78"/>
    <mergeCell ref="O78:R78"/>
    <mergeCell ref="C89:D89"/>
    <mergeCell ref="E89:H89"/>
    <mergeCell ref="J89:M89"/>
    <mergeCell ref="O89:R89"/>
    <mergeCell ref="E83:H83"/>
    <mergeCell ref="E84:H84"/>
    <mergeCell ref="E82:H82"/>
    <mergeCell ref="C90:D90"/>
    <mergeCell ref="E90:H90"/>
    <mergeCell ref="J90:M90"/>
    <mergeCell ref="O90:R90"/>
    <mergeCell ref="C91:D91"/>
    <mergeCell ref="E91:H91"/>
    <mergeCell ref="J91:M91"/>
    <mergeCell ref="O91:R91"/>
    <mergeCell ref="J103:M103"/>
    <mergeCell ref="O103:R103"/>
    <mergeCell ref="C92:D92"/>
    <mergeCell ref="E92:H92"/>
    <mergeCell ref="J92:M92"/>
    <mergeCell ref="O92:R92"/>
    <mergeCell ref="C93:D93"/>
    <mergeCell ref="E93:H93"/>
    <mergeCell ref="J93:M93"/>
    <mergeCell ref="O93:R93"/>
    <mergeCell ref="J104:M104"/>
    <mergeCell ref="O104:R104"/>
    <mergeCell ref="C105:D105"/>
    <mergeCell ref="E105:H105"/>
    <mergeCell ref="J105:M105"/>
    <mergeCell ref="O105:R105"/>
    <mergeCell ref="J106:M106"/>
    <mergeCell ref="O106:R106"/>
    <mergeCell ref="C107:D107"/>
    <mergeCell ref="E107:H107"/>
    <mergeCell ref="J107:M107"/>
    <mergeCell ref="O107:R107"/>
    <mergeCell ref="C117:Q117"/>
    <mergeCell ref="C119:S119"/>
    <mergeCell ref="C120:R120"/>
    <mergeCell ref="C121:D122"/>
    <mergeCell ref="E121:G122"/>
    <mergeCell ref="H121:I121"/>
    <mergeCell ref="J121:M121"/>
    <mergeCell ref="N121:R122"/>
    <mergeCell ref="K122:M122"/>
    <mergeCell ref="C118:Q118"/>
    <mergeCell ref="C123:D123"/>
    <mergeCell ref="E123:G123"/>
    <mergeCell ref="K123:M123"/>
    <mergeCell ref="N123:R123"/>
    <mergeCell ref="C124:D124"/>
    <mergeCell ref="E124:G124"/>
    <mergeCell ref="K124:M124"/>
    <mergeCell ref="N124:R124"/>
    <mergeCell ref="L132:O132"/>
    <mergeCell ref="P132:S132"/>
    <mergeCell ref="C125:D125"/>
    <mergeCell ref="E125:G125"/>
    <mergeCell ref="K125:M125"/>
    <mergeCell ref="N125:R125"/>
    <mergeCell ref="C126:Q126"/>
    <mergeCell ref="C127:S127"/>
    <mergeCell ref="E137:J138"/>
    <mergeCell ref="N137:Q137"/>
    <mergeCell ref="K138:M138"/>
    <mergeCell ref="N138:Q138"/>
    <mergeCell ref="C128:S128"/>
    <mergeCell ref="D129:I130"/>
    <mergeCell ref="O129:S129"/>
    <mergeCell ref="M130:O130"/>
    <mergeCell ref="D131:K132"/>
    <mergeCell ref="P131:S131"/>
    <mergeCell ref="D139:R139"/>
    <mergeCell ref="C74:D74"/>
    <mergeCell ref="E74:H74"/>
    <mergeCell ref="J74:M74"/>
    <mergeCell ref="O74:R74"/>
    <mergeCell ref="C133:Q133"/>
    <mergeCell ref="E135:J136"/>
    <mergeCell ref="N135:Q135"/>
    <mergeCell ref="K136:M136"/>
    <mergeCell ref="N136:Q136"/>
    <mergeCell ref="E29:G29"/>
    <mergeCell ref="K29:M29"/>
    <mergeCell ref="N29:R29"/>
    <mergeCell ref="C29:D29"/>
    <mergeCell ref="E61:H61"/>
    <mergeCell ref="E62:H62"/>
    <mergeCell ref="C60:D60"/>
    <mergeCell ref="E60:H60"/>
    <mergeCell ref="J60:M60"/>
    <mergeCell ref="O60:R60"/>
    <mergeCell ref="J61:M61"/>
    <mergeCell ref="J62:M62"/>
    <mergeCell ref="J63:M63"/>
    <mergeCell ref="J64:M64"/>
    <mergeCell ref="J65:M65"/>
    <mergeCell ref="E66:H66"/>
    <mergeCell ref="J66:M66"/>
    <mergeCell ref="J67:M67"/>
    <mergeCell ref="J69:M69"/>
    <mergeCell ref="C83:D83"/>
    <mergeCell ref="C84:D84"/>
    <mergeCell ref="C85:D85"/>
    <mergeCell ref="C86:D86"/>
    <mergeCell ref="J68:M68"/>
    <mergeCell ref="E79:H79"/>
    <mergeCell ref="E80:H80"/>
    <mergeCell ref="E81:H81"/>
    <mergeCell ref="C78:D78"/>
    <mergeCell ref="C80:D80"/>
    <mergeCell ref="C81:D81"/>
    <mergeCell ref="C82:D82"/>
    <mergeCell ref="C87:D87"/>
    <mergeCell ref="J83:M83"/>
    <mergeCell ref="J84:M84"/>
    <mergeCell ref="J85:M85"/>
    <mergeCell ref="J86:M86"/>
    <mergeCell ref="E85:H85"/>
    <mergeCell ref="J79:M79"/>
    <mergeCell ref="J80:M80"/>
    <mergeCell ref="J81:M81"/>
    <mergeCell ref="J82:M82"/>
    <mergeCell ref="J87:M87"/>
    <mergeCell ref="J88:M88"/>
    <mergeCell ref="C79:D79"/>
    <mergeCell ref="E94:H94"/>
    <mergeCell ref="E95:H95"/>
    <mergeCell ref="E96:H96"/>
    <mergeCell ref="E97:H97"/>
    <mergeCell ref="E98:H98"/>
    <mergeCell ref="E86:H86"/>
    <mergeCell ref="C88:D88"/>
    <mergeCell ref="E88:H88"/>
    <mergeCell ref="E87:H87"/>
    <mergeCell ref="E99:H99"/>
    <mergeCell ref="E100:H100"/>
    <mergeCell ref="E101:H101"/>
    <mergeCell ref="E102:H102"/>
    <mergeCell ref="J94:M94"/>
    <mergeCell ref="J95:M95"/>
    <mergeCell ref="J96:M96"/>
    <mergeCell ref="J97:M97"/>
    <mergeCell ref="J98:M98"/>
    <mergeCell ref="J99:M99"/>
    <mergeCell ref="J100:M100"/>
    <mergeCell ref="J101:M101"/>
    <mergeCell ref="J102:M102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E108:H108"/>
    <mergeCell ref="E109:H109"/>
    <mergeCell ref="E110:H110"/>
    <mergeCell ref="E111:H111"/>
    <mergeCell ref="C103:D103"/>
    <mergeCell ref="E103:H103"/>
    <mergeCell ref="E112:H112"/>
    <mergeCell ref="C106:D106"/>
    <mergeCell ref="E106:H106"/>
    <mergeCell ref="C104:D104"/>
    <mergeCell ref="E104:H104"/>
    <mergeCell ref="E113:H113"/>
    <mergeCell ref="J108:M108"/>
    <mergeCell ref="J109:M109"/>
    <mergeCell ref="J110:M110"/>
    <mergeCell ref="J111:M111"/>
    <mergeCell ref="J112:M112"/>
    <mergeCell ref="J113:M113"/>
    <mergeCell ref="O108:R108"/>
    <mergeCell ref="O109:R109"/>
    <mergeCell ref="O110:R110"/>
    <mergeCell ref="O111:R111"/>
    <mergeCell ref="O112:R112"/>
    <mergeCell ref="O113:R113"/>
    <mergeCell ref="C67:D67"/>
    <mergeCell ref="C68:D68"/>
    <mergeCell ref="C69:D69"/>
    <mergeCell ref="C61:D61"/>
    <mergeCell ref="C62:D62"/>
    <mergeCell ref="C63:D63"/>
    <mergeCell ref="C64:D64"/>
    <mergeCell ref="C65:D65"/>
    <mergeCell ref="C66:D66"/>
  </mergeCells>
  <pageMargins left="0.30555555555555558" right="0.30555555555555558" top="0.30555555555555558" bottom="0.30555555555555558" header="0.5" footer="0.5"/>
  <pageSetup paperSize="9" pageOrder="overThenDown" orientation="landscape" horizontalDpi="300" verticalDpi="300" r:id="rId1"/>
  <headerFooter alignWithMargins="0"/>
  <rowBreaks count="1" manualBreakCount="1">
    <brk id="20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33"/>
  <sheetViews>
    <sheetView topLeftCell="B6" zoomScale="178" zoomScaleNormal="178" zoomScaleSheetLayoutView="120" workbookViewId="0">
      <selection activeCell="K29" sqref="K29:M29"/>
    </sheetView>
  </sheetViews>
  <sheetFormatPr defaultRowHeight="12.75"/>
  <cols>
    <col min="1" max="1" width="8.85546875" hidden="1" customWidth="1"/>
    <col min="2" max="2" width="0.140625" customWidth="1"/>
    <col min="3" max="3" width="4.7109375" customWidth="1"/>
    <col min="4" max="4" width="8" customWidth="1"/>
    <col min="5" max="5" width="10.140625" customWidth="1"/>
    <col min="6" max="6" width="19.7109375" customWidth="1"/>
    <col min="7" max="7" width="3" customWidth="1"/>
    <col min="8" max="10" width="11.7109375" customWidth="1"/>
    <col min="11" max="11" width="0.28515625" customWidth="1"/>
    <col min="12" max="12" width="1.7109375" customWidth="1"/>
    <col min="13" max="13" width="9.7109375" customWidth="1"/>
    <col min="14" max="14" width="19.42578125" customWidth="1"/>
    <col min="15" max="15" width="2" customWidth="1"/>
    <col min="16" max="16" width="2.85546875" customWidth="1"/>
    <col min="17" max="17" width="17" customWidth="1"/>
    <col min="18" max="18" width="0.140625" customWidth="1"/>
    <col min="19" max="19" width="17.28515625" customWidth="1"/>
    <col min="20" max="21" width="8.85546875" hidden="1" customWidth="1"/>
  </cols>
  <sheetData>
    <row r="1" spans="1:20" ht="19.5" customHeight="1" thickBot="1">
      <c r="A1" s="1"/>
      <c r="B1" s="1"/>
      <c r="C1" s="114" t="s">
        <v>112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"/>
      <c r="S1" s="1"/>
      <c r="T1" s="1"/>
    </row>
    <row r="2" spans="1:20" ht="15.75" customHeight="1">
      <c r="A2" s="1"/>
      <c r="B2" s="1"/>
      <c r="C2" s="2" t="s">
        <v>0</v>
      </c>
      <c r="D2" s="111" t="s">
        <v>171</v>
      </c>
      <c r="E2" s="111"/>
      <c r="F2" s="111"/>
      <c r="G2" s="111"/>
      <c r="H2" s="111"/>
      <c r="I2" s="111"/>
      <c r="J2" s="111"/>
      <c r="K2" s="111"/>
      <c r="L2" s="1"/>
      <c r="M2" s="112" t="s">
        <v>1</v>
      </c>
      <c r="N2" s="112"/>
      <c r="O2" s="1"/>
      <c r="P2" s="112">
        <v>37853109</v>
      </c>
      <c r="Q2" s="112"/>
      <c r="R2" s="1"/>
      <c r="S2" s="1"/>
      <c r="T2" s="1"/>
    </row>
    <row r="3" spans="1:20" ht="17.25" customHeight="1">
      <c r="A3" s="1"/>
      <c r="B3" s="1"/>
      <c r="C3" s="113" t="s">
        <v>2</v>
      </c>
      <c r="D3" s="113"/>
      <c r="E3" s="113"/>
      <c r="F3" s="113"/>
      <c r="G3" s="113"/>
      <c r="H3" s="113"/>
      <c r="I3" s="113"/>
      <c r="J3" s="113"/>
      <c r="K3" s="113"/>
      <c r="L3" s="1"/>
      <c r="M3" s="115" t="s">
        <v>3</v>
      </c>
      <c r="N3" s="115"/>
      <c r="O3" s="1"/>
      <c r="P3" s="113" t="s">
        <v>4</v>
      </c>
      <c r="Q3" s="113"/>
      <c r="R3" s="1"/>
      <c r="S3" s="1"/>
      <c r="T3" s="1"/>
    </row>
    <row r="4" spans="1:20" ht="21.95" customHeight="1">
      <c r="A4" s="1"/>
      <c r="B4" s="1"/>
      <c r="C4" s="2" t="s">
        <v>5</v>
      </c>
      <c r="D4" s="111" t="s">
        <v>141</v>
      </c>
      <c r="E4" s="111"/>
      <c r="F4" s="111"/>
      <c r="G4" s="111"/>
      <c r="H4" s="111"/>
      <c r="I4" s="111"/>
      <c r="J4" s="111"/>
      <c r="K4" s="111"/>
      <c r="L4" s="1"/>
      <c r="M4" s="112" t="s">
        <v>6</v>
      </c>
      <c r="N4" s="112"/>
      <c r="O4" s="1"/>
      <c r="P4" s="112">
        <v>43263172</v>
      </c>
      <c r="Q4" s="112"/>
      <c r="R4" s="1"/>
      <c r="S4" s="1"/>
      <c r="T4" s="1"/>
    </row>
    <row r="5" spans="1:20" ht="27" customHeight="1">
      <c r="A5" s="1"/>
      <c r="B5" s="1"/>
      <c r="C5" s="113" t="s">
        <v>7</v>
      </c>
      <c r="D5" s="113"/>
      <c r="E5" s="113"/>
      <c r="F5" s="113"/>
      <c r="G5" s="113"/>
      <c r="H5" s="113"/>
      <c r="I5" s="113"/>
      <c r="J5" s="113"/>
      <c r="K5" s="113"/>
      <c r="L5" s="1"/>
      <c r="M5" s="113" t="s">
        <v>8</v>
      </c>
      <c r="N5" s="113"/>
      <c r="O5" s="1"/>
      <c r="P5" s="113" t="s">
        <v>4</v>
      </c>
      <c r="Q5" s="113"/>
      <c r="R5" s="1"/>
      <c r="S5" s="1"/>
      <c r="T5" s="1"/>
    </row>
    <row r="6" spans="1:20" ht="21.75" customHeight="1">
      <c r="A6" s="1"/>
      <c r="B6" s="1"/>
      <c r="C6" s="2" t="s">
        <v>9</v>
      </c>
      <c r="D6" s="107" t="s">
        <v>10</v>
      </c>
      <c r="E6" s="107"/>
      <c r="F6" s="3" t="s">
        <v>11</v>
      </c>
      <c r="G6" s="107"/>
      <c r="H6" s="107"/>
      <c r="I6" s="108" t="s">
        <v>12</v>
      </c>
      <c r="J6" s="108"/>
      <c r="K6" s="108"/>
      <c r="L6" s="108"/>
      <c r="M6" s="108"/>
      <c r="N6" s="108"/>
      <c r="O6" s="1"/>
      <c r="P6" s="107" t="s">
        <v>13</v>
      </c>
      <c r="Q6" s="107"/>
      <c r="R6" s="1"/>
      <c r="S6" s="1"/>
      <c r="T6" s="1"/>
    </row>
    <row r="7" spans="1:20" ht="24.95" customHeight="1">
      <c r="A7" s="1"/>
      <c r="B7" s="1"/>
      <c r="C7" s="1"/>
      <c r="D7" s="109" t="s">
        <v>14</v>
      </c>
      <c r="E7" s="109"/>
      <c r="F7" s="4" t="s">
        <v>15</v>
      </c>
      <c r="G7" s="109" t="s">
        <v>16</v>
      </c>
      <c r="H7" s="109"/>
      <c r="I7" s="110" t="s">
        <v>17</v>
      </c>
      <c r="J7" s="110"/>
      <c r="K7" s="110"/>
      <c r="L7" s="110"/>
      <c r="M7" s="110"/>
      <c r="N7" s="110"/>
      <c r="O7" s="1"/>
      <c r="P7" s="110" t="s">
        <v>18</v>
      </c>
      <c r="Q7" s="110"/>
      <c r="R7" s="1"/>
      <c r="S7" s="1"/>
      <c r="T7" s="1"/>
    </row>
    <row r="8" spans="1:20" ht="15.75" customHeight="1">
      <c r="A8" s="1"/>
      <c r="B8" s="89" t="s">
        <v>19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1"/>
      <c r="S8" s="1"/>
      <c r="T8" s="1"/>
    </row>
    <row r="9" spans="1:20" ht="15.95" customHeight="1">
      <c r="A9" s="1"/>
      <c r="B9" s="1"/>
      <c r="C9" s="89" t="s">
        <v>20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1"/>
      <c r="T9" s="1"/>
    </row>
    <row r="10" spans="1:20" ht="14.1" customHeight="1">
      <c r="A10" s="1"/>
      <c r="B10" s="1"/>
      <c r="C10" s="87" t="s">
        <v>21</v>
      </c>
      <c r="D10" s="87"/>
      <c r="E10" s="87" t="s">
        <v>22</v>
      </c>
      <c r="F10" s="87"/>
      <c r="G10" s="87"/>
      <c r="H10" s="87" t="s">
        <v>113</v>
      </c>
      <c r="I10" s="87" t="s">
        <v>114</v>
      </c>
      <c r="J10" s="87" t="s">
        <v>115</v>
      </c>
      <c r="K10" s="87"/>
      <c r="L10" s="87"/>
      <c r="M10" s="87"/>
      <c r="N10" s="87" t="s">
        <v>162</v>
      </c>
      <c r="O10" s="87"/>
      <c r="P10" s="87"/>
      <c r="Q10" s="87"/>
      <c r="R10" s="87"/>
      <c r="S10" s="1"/>
      <c r="T10" s="1"/>
    </row>
    <row r="11" spans="1:20" ht="49.5" customHeight="1">
      <c r="A11" s="1"/>
      <c r="B11" s="1"/>
      <c r="C11" s="87"/>
      <c r="D11" s="87"/>
      <c r="E11" s="87"/>
      <c r="F11" s="87"/>
      <c r="G11" s="87"/>
      <c r="H11" s="87"/>
      <c r="I11" s="87"/>
      <c r="J11" s="6" t="s">
        <v>23</v>
      </c>
      <c r="K11" s="87" t="s">
        <v>24</v>
      </c>
      <c r="L11" s="87"/>
      <c r="M11" s="87"/>
      <c r="N11" s="87"/>
      <c r="O11" s="87"/>
      <c r="P11" s="87"/>
      <c r="Q11" s="87"/>
      <c r="R11" s="87"/>
      <c r="S11" s="1"/>
      <c r="T11" s="1"/>
    </row>
    <row r="12" spans="1:20" ht="9.75" customHeight="1">
      <c r="A12" s="1"/>
      <c r="B12" s="1"/>
      <c r="C12" s="87" t="s">
        <v>25</v>
      </c>
      <c r="D12" s="87"/>
      <c r="E12" s="87" t="s">
        <v>26</v>
      </c>
      <c r="F12" s="87"/>
      <c r="G12" s="87"/>
      <c r="H12" s="5" t="s">
        <v>27</v>
      </c>
      <c r="I12" s="5" t="s">
        <v>28</v>
      </c>
      <c r="J12" s="5" t="s">
        <v>29</v>
      </c>
      <c r="K12" s="87" t="s">
        <v>30</v>
      </c>
      <c r="L12" s="87"/>
      <c r="M12" s="87"/>
      <c r="N12" s="87" t="s">
        <v>31</v>
      </c>
      <c r="O12" s="87"/>
      <c r="P12" s="87"/>
      <c r="Q12" s="87"/>
      <c r="R12" s="87"/>
      <c r="S12" s="1"/>
      <c r="T12" s="1"/>
    </row>
    <row r="13" spans="1:20" ht="14.1" customHeight="1">
      <c r="A13" s="1"/>
      <c r="B13" s="1"/>
      <c r="C13" s="52" t="s">
        <v>32</v>
      </c>
      <c r="D13" s="52"/>
      <c r="E13" s="64" t="s">
        <v>33</v>
      </c>
      <c r="F13" s="64"/>
      <c r="G13" s="64"/>
      <c r="H13" s="8">
        <v>2757919</v>
      </c>
      <c r="I13" s="8">
        <v>3461188</v>
      </c>
      <c r="J13" s="17">
        <v>3752741</v>
      </c>
      <c r="K13" s="65">
        <v>461827</v>
      </c>
      <c r="L13" s="65"/>
      <c r="M13" s="65"/>
      <c r="N13" s="64" t="s">
        <v>34</v>
      </c>
      <c r="O13" s="64"/>
      <c r="P13" s="64"/>
      <c r="Q13" s="64"/>
      <c r="R13" s="64"/>
      <c r="S13" s="1"/>
      <c r="T13" s="1"/>
    </row>
    <row r="14" spans="1:20" ht="14.1" customHeight="1">
      <c r="A14" s="1"/>
      <c r="B14" s="1"/>
      <c r="C14" s="52" t="s">
        <v>35</v>
      </c>
      <c r="D14" s="52"/>
      <c r="E14" s="64" t="s">
        <v>36</v>
      </c>
      <c r="F14" s="64"/>
      <c r="G14" s="64"/>
      <c r="H14" s="8">
        <v>606740</v>
      </c>
      <c r="I14" s="8">
        <v>761461</v>
      </c>
      <c r="J14" s="8">
        <v>825254</v>
      </c>
      <c r="K14" s="65">
        <v>101602</v>
      </c>
      <c r="L14" s="65"/>
      <c r="M14" s="65"/>
      <c r="N14" s="64" t="s">
        <v>34</v>
      </c>
      <c r="O14" s="64"/>
      <c r="P14" s="64"/>
      <c r="Q14" s="64"/>
      <c r="R14" s="64"/>
      <c r="S14" s="1"/>
      <c r="T14" s="1"/>
    </row>
    <row r="15" spans="1:20" ht="100.5" customHeight="1">
      <c r="A15" s="1"/>
      <c r="B15" s="1"/>
      <c r="C15" s="52" t="s">
        <v>37</v>
      </c>
      <c r="D15" s="52"/>
      <c r="E15" s="64" t="s">
        <v>38</v>
      </c>
      <c r="F15" s="64"/>
      <c r="G15" s="64"/>
      <c r="H15" s="17">
        <v>92773</v>
      </c>
      <c r="I15" s="8">
        <v>117293</v>
      </c>
      <c r="J15" s="8">
        <v>271293</v>
      </c>
      <c r="K15" s="104">
        <v>334596</v>
      </c>
      <c r="L15" s="104"/>
      <c r="M15" s="104"/>
      <c r="N15" s="64" t="s">
        <v>118</v>
      </c>
      <c r="O15" s="64"/>
      <c r="P15" s="64"/>
      <c r="Q15" s="64"/>
      <c r="R15" s="128"/>
      <c r="S15" s="22"/>
      <c r="T15" s="1"/>
    </row>
    <row r="16" spans="1:20" ht="66" customHeight="1">
      <c r="A16" s="1"/>
      <c r="B16" s="1"/>
      <c r="C16" s="52" t="s">
        <v>39</v>
      </c>
      <c r="D16" s="52"/>
      <c r="E16" s="64" t="s">
        <v>40</v>
      </c>
      <c r="F16" s="64"/>
      <c r="G16" s="64"/>
      <c r="H16" s="8">
        <v>112675</v>
      </c>
      <c r="I16" s="8">
        <v>148900</v>
      </c>
      <c r="J16" s="8">
        <v>281674</v>
      </c>
      <c r="K16" s="104"/>
      <c r="L16" s="104"/>
      <c r="M16" s="104"/>
      <c r="N16" s="64"/>
      <c r="O16" s="64"/>
      <c r="P16" s="64"/>
      <c r="Q16" s="64"/>
      <c r="R16" s="64"/>
      <c r="S16" s="1"/>
      <c r="T16" s="1"/>
    </row>
    <row r="17" spans="1:25" ht="28.5" customHeight="1">
      <c r="A17" s="1"/>
      <c r="B17" s="1"/>
      <c r="C17" s="52" t="s">
        <v>41</v>
      </c>
      <c r="D17" s="52"/>
      <c r="E17" s="64" t="s">
        <v>42</v>
      </c>
      <c r="F17" s="64"/>
      <c r="G17" s="64"/>
      <c r="H17" s="8">
        <v>76890</v>
      </c>
      <c r="I17" s="8">
        <v>31398</v>
      </c>
      <c r="J17" s="8">
        <v>53293</v>
      </c>
      <c r="K17" s="104">
        <v>15726</v>
      </c>
      <c r="L17" s="104"/>
      <c r="M17" s="104"/>
      <c r="N17" s="64" t="s">
        <v>119</v>
      </c>
      <c r="O17" s="64"/>
      <c r="P17" s="64"/>
      <c r="Q17" s="64"/>
      <c r="R17" s="64"/>
      <c r="S17" s="1"/>
      <c r="T17" s="1"/>
    </row>
    <row r="18" spans="1:25" ht="19.5" customHeight="1">
      <c r="A18" s="1"/>
      <c r="B18" s="1"/>
      <c r="C18" s="52" t="s">
        <v>43</v>
      </c>
      <c r="D18" s="52"/>
      <c r="E18" s="64" t="s">
        <v>44</v>
      </c>
      <c r="F18" s="64"/>
      <c r="G18" s="64"/>
      <c r="H18" s="8">
        <v>3680</v>
      </c>
      <c r="I18" s="8">
        <v>4390</v>
      </c>
      <c r="J18" s="8">
        <v>6209</v>
      </c>
      <c r="K18" s="104">
        <v>1536</v>
      </c>
      <c r="L18" s="104"/>
      <c r="M18" s="104"/>
      <c r="N18" s="64" t="s">
        <v>120</v>
      </c>
      <c r="O18" s="64"/>
      <c r="P18" s="64"/>
      <c r="Q18" s="64"/>
      <c r="R18" s="64"/>
      <c r="S18" s="1"/>
      <c r="T18" s="1"/>
      <c r="Y18" s="23"/>
    </row>
    <row r="19" spans="1:25" ht="29.1" customHeight="1">
      <c r="A19" s="1"/>
      <c r="B19" s="1"/>
      <c r="C19" s="52" t="s">
        <v>45</v>
      </c>
      <c r="D19" s="52"/>
      <c r="E19" s="64" t="s">
        <v>46</v>
      </c>
      <c r="F19" s="64"/>
      <c r="G19" s="64"/>
      <c r="H19" s="8">
        <v>139101</v>
      </c>
      <c r="I19" s="8">
        <v>147167</v>
      </c>
      <c r="J19" s="8">
        <v>279410</v>
      </c>
      <c r="K19" s="104"/>
      <c r="L19" s="104"/>
      <c r="M19" s="104"/>
      <c r="N19" s="64"/>
      <c r="O19" s="64"/>
      <c r="P19" s="64"/>
      <c r="Q19" s="64"/>
      <c r="R19" s="64"/>
      <c r="S19" s="1"/>
      <c r="T19" s="1"/>
    </row>
    <row r="20" spans="1:25" ht="29.1" customHeight="1">
      <c r="A20" s="1"/>
      <c r="B20" s="1"/>
      <c r="C20" s="52" t="s">
        <v>47</v>
      </c>
      <c r="D20" s="52"/>
      <c r="E20" s="64" t="s">
        <v>48</v>
      </c>
      <c r="F20" s="64"/>
      <c r="G20" s="64"/>
      <c r="H20" s="8">
        <v>3984</v>
      </c>
      <c r="I20" s="8">
        <v>6988</v>
      </c>
      <c r="J20" s="8">
        <v>10592</v>
      </c>
      <c r="K20" s="104"/>
      <c r="L20" s="104"/>
      <c r="M20" s="104"/>
      <c r="N20" s="64"/>
      <c r="O20" s="64"/>
      <c r="P20" s="64"/>
      <c r="Q20" s="64"/>
      <c r="R20" s="64"/>
      <c r="S20" s="1"/>
      <c r="T20" s="1"/>
    </row>
    <row r="21" spans="1:25" ht="29.1" customHeight="1">
      <c r="A21" s="1"/>
      <c r="B21" s="1"/>
      <c r="C21" s="52" t="s">
        <v>49</v>
      </c>
      <c r="D21" s="52"/>
      <c r="E21" s="64" t="s">
        <v>50</v>
      </c>
      <c r="F21" s="64"/>
      <c r="G21" s="64"/>
      <c r="H21" s="8">
        <v>16799</v>
      </c>
      <c r="I21" s="8">
        <v>29582</v>
      </c>
      <c r="J21" s="8">
        <v>44716</v>
      </c>
      <c r="K21" s="104"/>
      <c r="L21" s="104"/>
      <c r="M21" s="104"/>
      <c r="N21" s="64"/>
      <c r="O21" s="64"/>
      <c r="P21" s="64"/>
      <c r="Q21" s="64"/>
      <c r="R21" s="64"/>
      <c r="S21" s="1"/>
      <c r="T21" s="1"/>
    </row>
    <row r="22" spans="1:25" ht="19.5" customHeight="1">
      <c r="A22" s="1"/>
      <c r="B22" s="1"/>
      <c r="C22" s="52" t="s">
        <v>51</v>
      </c>
      <c r="D22" s="52"/>
      <c r="E22" s="64" t="s">
        <v>52</v>
      </c>
      <c r="F22" s="64"/>
      <c r="G22" s="64"/>
      <c r="H22" s="8">
        <v>898</v>
      </c>
      <c r="I22" s="8">
        <v>1400</v>
      </c>
      <c r="J22" s="8">
        <v>1872</v>
      </c>
      <c r="K22" s="104"/>
      <c r="L22" s="104"/>
      <c r="M22" s="104"/>
      <c r="N22" s="64"/>
      <c r="O22" s="64"/>
      <c r="P22" s="64"/>
      <c r="Q22" s="64"/>
      <c r="R22" s="64"/>
      <c r="S22" s="1"/>
      <c r="T22" s="1"/>
    </row>
    <row r="23" spans="1:25" ht="19.5" hidden="1" customHeight="1">
      <c r="A23" s="1"/>
      <c r="B23" s="1"/>
      <c r="C23" s="52">
        <v>2280</v>
      </c>
      <c r="D23" s="52"/>
      <c r="E23" s="64" t="s">
        <v>116</v>
      </c>
      <c r="F23" s="64"/>
      <c r="G23" s="64"/>
      <c r="H23" s="8"/>
      <c r="I23" s="8"/>
      <c r="J23" s="8"/>
      <c r="K23" s="104"/>
      <c r="L23" s="104"/>
      <c r="M23" s="104"/>
      <c r="N23" s="64"/>
      <c r="O23" s="64"/>
      <c r="P23" s="64"/>
      <c r="Q23" s="64"/>
      <c r="R23" s="64"/>
      <c r="S23" s="1"/>
      <c r="T23" s="1"/>
    </row>
    <row r="24" spans="1:25" ht="19.5" customHeight="1">
      <c r="A24" s="1"/>
      <c r="B24" s="1"/>
      <c r="C24" s="52">
        <v>2282</v>
      </c>
      <c r="D24" s="52"/>
      <c r="E24" s="64" t="s">
        <v>117</v>
      </c>
      <c r="F24" s="64"/>
      <c r="G24" s="64"/>
      <c r="H24" s="8"/>
      <c r="I24" s="8"/>
      <c r="J24" s="8">
        <v>15800</v>
      </c>
      <c r="K24" s="104">
        <v>4800</v>
      </c>
      <c r="L24" s="104"/>
      <c r="M24" s="104"/>
      <c r="N24" s="64" t="s">
        <v>121</v>
      </c>
      <c r="O24" s="64"/>
      <c r="P24" s="64"/>
      <c r="Q24" s="64"/>
      <c r="R24" s="64"/>
      <c r="S24" s="1"/>
      <c r="T24" s="1"/>
    </row>
    <row r="25" spans="1:25" ht="13.5" hidden="1" customHeight="1">
      <c r="A25" s="1"/>
      <c r="B25" s="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1"/>
      <c r="S25" s="1"/>
      <c r="T25" s="1"/>
    </row>
    <row r="26" spans="1:25" ht="13.5" hidden="1" customHeight="1">
      <c r="A26" s="1"/>
      <c r="B26" s="1"/>
      <c r="C26" s="87" t="s">
        <v>25</v>
      </c>
      <c r="D26" s="87"/>
      <c r="E26" s="87" t="s">
        <v>26</v>
      </c>
      <c r="F26" s="87"/>
      <c r="G26" s="87"/>
      <c r="H26" s="5" t="s">
        <v>27</v>
      </c>
      <c r="I26" s="5" t="s">
        <v>28</v>
      </c>
      <c r="J26" s="5" t="s">
        <v>29</v>
      </c>
      <c r="K26" s="87" t="s">
        <v>30</v>
      </c>
      <c r="L26" s="87"/>
      <c r="M26" s="87"/>
      <c r="N26" s="87" t="s">
        <v>31</v>
      </c>
      <c r="O26" s="87"/>
      <c r="P26" s="87"/>
      <c r="Q26" s="87"/>
      <c r="R26" s="87"/>
      <c r="S26" s="1"/>
      <c r="T26" s="1"/>
    </row>
    <row r="27" spans="1:25" ht="14.1" customHeight="1">
      <c r="A27" s="1"/>
      <c r="B27" s="1"/>
      <c r="C27" s="52" t="s">
        <v>53</v>
      </c>
      <c r="D27" s="52"/>
      <c r="E27" s="64" t="s">
        <v>54</v>
      </c>
      <c r="F27" s="64"/>
      <c r="G27" s="64"/>
      <c r="H27" s="8">
        <v>280</v>
      </c>
      <c r="I27" s="8">
        <v>215</v>
      </c>
      <c r="J27" s="8">
        <v>227</v>
      </c>
      <c r="K27" s="65">
        <v>0</v>
      </c>
      <c r="L27" s="65"/>
      <c r="M27" s="65"/>
      <c r="N27" s="64" t="s">
        <v>34</v>
      </c>
      <c r="O27" s="64"/>
      <c r="P27" s="64"/>
      <c r="Q27" s="64"/>
      <c r="R27" s="64"/>
      <c r="S27" s="1"/>
      <c r="T27" s="1"/>
    </row>
    <row r="28" spans="1:25" ht="66.75" customHeight="1">
      <c r="A28" s="1"/>
      <c r="B28" s="1"/>
      <c r="C28" s="52" t="s">
        <v>55</v>
      </c>
      <c r="D28" s="52"/>
      <c r="E28" s="64" t="s">
        <v>56</v>
      </c>
      <c r="F28" s="64"/>
      <c r="G28" s="64"/>
      <c r="H28" s="8">
        <v>175000</v>
      </c>
      <c r="I28" s="8">
        <v>470500</v>
      </c>
      <c r="J28" s="8"/>
      <c r="K28" s="65">
        <v>2488500</v>
      </c>
      <c r="L28" s="65"/>
      <c r="M28" s="65"/>
      <c r="N28" s="64" t="s">
        <v>122</v>
      </c>
      <c r="O28" s="64"/>
      <c r="P28" s="64"/>
      <c r="Q28" s="64"/>
      <c r="R28" s="64"/>
      <c r="S28" s="1"/>
      <c r="T28" s="1"/>
    </row>
    <row r="29" spans="1:25" ht="14.1" customHeight="1">
      <c r="A29" s="1"/>
      <c r="B29" s="1"/>
      <c r="C29" s="52" t="s">
        <v>34</v>
      </c>
      <c r="D29" s="52"/>
      <c r="E29" s="83" t="s">
        <v>57</v>
      </c>
      <c r="F29" s="83"/>
      <c r="G29" s="83"/>
      <c r="H29" s="9">
        <v>532702</v>
      </c>
      <c r="I29" s="9">
        <f>I28+I27+I22+I21+I20+I19+I18+I17+I16+I15+I14+I13</f>
        <v>5180482</v>
      </c>
      <c r="J29" s="9">
        <f>J28+J27+J22+J21+J20+J19+J18+J17+J16+J15+J13+J14+J24</f>
        <v>5543081</v>
      </c>
      <c r="K29" s="103">
        <f>K28+K21+K22+K20+K19+K15+K17+K15+K14+K13</f>
        <v>3736847</v>
      </c>
      <c r="L29" s="103"/>
      <c r="M29" s="103"/>
      <c r="N29" s="52" t="s">
        <v>34</v>
      </c>
      <c r="O29" s="52"/>
      <c r="P29" s="52"/>
      <c r="Q29" s="52"/>
      <c r="R29" s="52"/>
      <c r="S29" s="1"/>
      <c r="T29" s="1"/>
    </row>
    <row r="30" spans="1:25" ht="26.1" customHeight="1">
      <c r="A30" s="1"/>
      <c r="B30" s="1"/>
      <c r="C30" s="89" t="s">
        <v>58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1"/>
      <c r="T30" s="1"/>
    </row>
    <row r="31" spans="1:25" ht="26.1" customHeight="1">
      <c r="A31" s="1"/>
      <c r="B31" s="1"/>
      <c r="C31" s="87" t="s">
        <v>59</v>
      </c>
      <c r="D31" s="87"/>
      <c r="E31" s="87" t="s">
        <v>22</v>
      </c>
      <c r="F31" s="87"/>
      <c r="G31" s="87"/>
      <c r="H31" s="87"/>
      <c r="I31" s="5" t="s">
        <v>60</v>
      </c>
      <c r="J31" s="87" t="s">
        <v>61</v>
      </c>
      <c r="K31" s="87"/>
      <c r="L31" s="87"/>
      <c r="M31" s="87"/>
      <c r="N31" s="5" t="s">
        <v>62</v>
      </c>
      <c r="O31" s="87" t="s">
        <v>123</v>
      </c>
      <c r="P31" s="87"/>
      <c r="Q31" s="87"/>
      <c r="R31" s="87"/>
      <c r="S31" s="1"/>
      <c r="T31" s="1"/>
    </row>
    <row r="32" spans="1:25" ht="14.1" customHeight="1">
      <c r="A32" s="1"/>
      <c r="B32" s="1"/>
      <c r="C32" s="102" t="s">
        <v>25</v>
      </c>
      <c r="D32" s="102"/>
      <c r="E32" s="102" t="s">
        <v>26</v>
      </c>
      <c r="F32" s="102"/>
      <c r="G32" s="102"/>
      <c r="H32" s="102"/>
      <c r="I32" s="10" t="s">
        <v>27</v>
      </c>
      <c r="J32" s="102" t="s">
        <v>28</v>
      </c>
      <c r="K32" s="102"/>
      <c r="L32" s="102"/>
      <c r="M32" s="102"/>
      <c r="N32" s="10" t="s">
        <v>29</v>
      </c>
      <c r="O32" s="102" t="s">
        <v>30</v>
      </c>
      <c r="P32" s="102"/>
      <c r="Q32" s="102"/>
      <c r="R32" s="102"/>
      <c r="S32" s="1"/>
      <c r="T32" s="1"/>
    </row>
    <row r="33" spans="1:20" ht="18" customHeight="1">
      <c r="A33" s="1"/>
      <c r="B33" s="1"/>
      <c r="C33" s="100" t="s">
        <v>25</v>
      </c>
      <c r="D33" s="100"/>
      <c r="E33" s="101" t="s">
        <v>63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"/>
      <c r="T33" s="1"/>
    </row>
    <row r="34" spans="1:20" ht="14.1" customHeight="1">
      <c r="A34" s="1"/>
      <c r="B34" s="1"/>
      <c r="C34" s="52" t="s">
        <v>34</v>
      </c>
      <c r="D34" s="52"/>
      <c r="E34" s="92" t="s">
        <v>64</v>
      </c>
      <c r="F34" s="92"/>
      <c r="G34" s="92"/>
      <c r="H34" s="92"/>
      <c r="I34" s="7" t="s">
        <v>34</v>
      </c>
      <c r="J34" s="52" t="s">
        <v>34</v>
      </c>
      <c r="K34" s="52"/>
      <c r="L34" s="52"/>
      <c r="M34" s="52"/>
      <c r="N34" s="7" t="s">
        <v>34</v>
      </c>
      <c r="O34" s="52" t="s">
        <v>34</v>
      </c>
      <c r="P34" s="52"/>
      <c r="Q34" s="52"/>
      <c r="R34" s="52"/>
      <c r="S34" s="1"/>
      <c r="T34" s="1"/>
    </row>
    <row r="35" spans="1:20" ht="14.1" customHeight="1">
      <c r="A35" s="1"/>
      <c r="B35" s="1"/>
      <c r="C35" s="52" t="s">
        <v>34</v>
      </c>
      <c r="D35" s="52"/>
      <c r="E35" s="57" t="s">
        <v>65</v>
      </c>
      <c r="F35" s="57"/>
      <c r="G35" s="57"/>
      <c r="H35" s="57"/>
      <c r="I35" s="11" t="s">
        <v>66</v>
      </c>
      <c r="J35" s="57" t="s">
        <v>67</v>
      </c>
      <c r="K35" s="57"/>
      <c r="L35" s="57"/>
      <c r="M35" s="57"/>
      <c r="N35" s="12"/>
      <c r="O35" s="54">
        <v>2488500</v>
      </c>
      <c r="P35" s="54"/>
      <c r="Q35" s="54"/>
      <c r="R35" s="54"/>
      <c r="S35" s="1"/>
      <c r="T35" s="1"/>
    </row>
    <row r="36" spans="1:20" ht="14.1" customHeight="1">
      <c r="A36" s="1"/>
      <c r="B36" s="1"/>
      <c r="C36" s="52" t="s">
        <v>34</v>
      </c>
      <c r="D36" s="52"/>
      <c r="E36" s="57" t="s">
        <v>68</v>
      </c>
      <c r="F36" s="57"/>
      <c r="G36" s="57"/>
      <c r="H36" s="57"/>
      <c r="I36" s="11" t="s">
        <v>69</v>
      </c>
      <c r="J36" s="57" t="s">
        <v>70</v>
      </c>
      <c r="K36" s="57"/>
      <c r="L36" s="57"/>
      <c r="M36" s="57"/>
      <c r="N36" s="12"/>
      <c r="O36" s="54">
        <v>1</v>
      </c>
      <c r="P36" s="54"/>
      <c r="Q36" s="54"/>
      <c r="R36" s="54"/>
      <c r="S36" s="1"/>
      <c r="T36" s="1"/>
    </row>
    <row r="37" spans="1:20" ht="14.1" customHeight="1">
      <c r="A37" s="1"/>
      <c r="B37" s="1"/>
      <c r="C37" s="52" t="s">
        <v>34</v>
      </c>
      <c r="D37" s="52"/>
      <c r="E37" s="57" t="s">
        <v>71</v>
      </c>
      <c r="F37" s="57"/>
      <c r="G37" s="57"/>
      <c r="H37" s="57"/>
      <c r="I37" s="11" t="s">
        <v>69</v>
      </c>
      <c r="J37" s="57" t="s">
        <v>72</v>
      </c>
      <c r="K37" s="57"/>
      <c r="L37" s="57"/>
      <c r="M37" s="57"/>
      <c r="N37" s="12"/>
      <c r="O37" s="54">
        <v>27.5</v>
      </c>
      <c r="P37" s="54"/>
      <c r="Q37" s="54"/>
      <c r="R37" s="54"/>
      <c r="S37" s="1"/>
      <c r="T37" s="1"/>
    </row>
    <row r="38" spans="1:20" ht="14.1" customHeight="1">
      <c r="A38" s="1"/>
      <c r="B38" s="1"/>
      <c r="C38" s="52" t="s">
        <v>34</v>
      </c>
      <c r="D38" s="52"/>
      <c r="E38" s="57" t="s">
        <v>73</v>
      </c>
      <c r="F38" s="57"/>
      <c r="G38" s="57"/>
      <c r="H38" s="57"/>
      <c r="I38" s="11" t="s">
        <v>69</v>
      </c>
      <c r="J38" s="57" t="s">
        <v>72</v>
      </c>
      <c r="K38" s="57"/>
      <c r="L38" s="57"/>
      <c r="M38" s="57"/>
      <c r="N38" s="12"/>
      <c r="O38" s="54">
        <v>0.5</v>
      </c>
      <c r="P38" s="54"/>
      <c r="Q38" s="54"/>
      <c r="R38" s="54"/>
      <c r="S38" s="1"/>
      <c r="T38" s="1"/>
    </row>
    <row r="39" spans="1:20" ht="14.1" customHeight="1">
      <c r="A39" s="1"/>
      <c r="B39" s="1"/>
      <c r="C39" s="52" t="s">
        <v>34</v>
      </c>
      <c r="D39" s="52"/>
      <c r="E39" s="57" t="s">
        <v>74</v>
      </c>
      <c r="F39" s="57"/>
      <c r="G39" s="57"/>
      <c r="H39" s="57"/>
      <c r="I39" s="11" t="s">
        <v>69</v>
      </c>
      <c r="J39" s="57" t="s">
        <v>72</v>
      </c>
      <c r="K39" s="57"/>
      <c r="L39" s="57"/>
      <c r="M39" s="57"/>
      <c r="N39" s="12"/>
      <c r="O39" s="54">
        <v>10.5</v>
      </c>
      <c r="P39" s="54"/>
      <c r="Q39" s="54"/>
      <c r="R39" s="54"/>
      <c r="S39" s="1"/>
      <c r="T39" s="1"/>
    </row>
    <row r="40" spans="1:20" ht="14.1" customHeight="1">
      <c r="A40" s="1"/>
      <c r="B40" s="1"/>
      <c r="C40" s="52" t="s">
        <v>34</v>
      </c>
      <c r="D40" s="52"/>
      <c r="E40" s="57" t="s">
        <v>75</v>
      </c>
      <c r="F40" s="57"/>
      <c r="G40" s="57"/>
      <c r="H40" s="57"/>
      <c r="I40" s="11" t="s">
        <v>69</v>
      </c>
      <c r="J40" s="57" t="s">
        <v>72</v>
      </c>
      <c r="K40" s="57"/>
      <c r="L40" s="57"/>
      <c r="M40" s="57"/>
      <c r="N40" s="12"/>
      <c r="O40" s="54">
        <v>1.5</v>
      </c>
      <c r="P40" s="54"/>
      <c r="Q40" s="54"/>
      <c r="R40" s="54"/>
      <c r="S40" s="1"/>
      <c r="T40" s="1"/>
    </row>
    <row r="41" spans="1:20" ht="14.1" customHeight="1">
      <c r="A41" s="1"/>
      <c r="B41" s="1"/>
      <c r="C41" s="52" t="s">
        <v>34</v>
      </c>
      <c r="D41" s="52"/>
      <c r="E41" s="57" t="s">
        <v>76</v>
      </c>
      <c r="F41" s="57"/>
      <c r="G41" s="57"/>
      <c r="H41" s="57"/>
      <c r="I41" s="11" t="s">
        <v>69</v>
      </c>
      <c r="J41" s="57" t="s">
        <v>72</v>
      </c>
      <c r="K41" s="57"/>
      <c r="L41" s="57"/>
      <c r="M41" s="57"/>
      <c r="N41" s="12"/>
      <c r="O41" s="54">
        <v>13</v>
      </c>
      <c r="P41" s="54"/>
      <c r="Q41" s="54"/>
      <c r="R41" s="54"/>
      <c r="S41" s="1"/>
      <c r="T41" s="1"/>
    </row>
    <row r="42" spans="1:20" ht="14.1" customHeight="1">
      <c r="A42" s="1"/>
      <c r="B42" s="1"/>
      <c r="C42" s="52" t="s">
        <v>34</v>
      </c>
      <c r="D42" s="52"/>
      <c r="E42" s="57" t="s">
        <v>77</v>
      </c>
      <c r="F42" s="57"/>
      <c r="G42" s="57"/>
      <c r="H42" s="57"/>
      <c r="I42" s="11" t="s">
        <v>69</v>
      </c>
      <c r="J42" s="57" t="s">
        <v>72</v>
      </c>
      <c r="K42" s="57"/>
      <c r="L42" s="57"/>
      <c r="M42" s="57"/>
      <c r="N42" s="12"/>
      <c r="O42" s="54">
        <v>1</v>
      </c>
      <c r="P42" s="54"/>
      <c r="Q42" s="54"/>
      <c r="R42" s="54"/>
      <c r="S42" s="1"/>
      <c r="T42" s="1"/>
    </row>
    <row r="43" spans="1:20" ht="14.1" customHeight="1">
      <c r="A43" s="1"/>
      <c r="B43" s="1"/>
      <c r="C43" s="52" t="s">
        <v>34</v>
      </c>
      <c r="D43" s="52"/>
      <c r="E43" s="92" t="s">
        <v>78</v>
      </c>
      <c r="F43" s="92"/>
      <c r="G43" s="92"/>
      <c r="H43" s="92"/>
      <c r="I43" s="7" t="s">
        <v>34</v>
      </c>
      <c r="J43" s="52" t="s">
        <v>34</v>
      </c>
      <c r="K43" s="52"/>
      <c r="L43" s="52"/>
      <c r="M43" s="52"/>
      <c r="N43" s="7"/>
      <c r="O43" s="52" t="s">
        <v>34</v>
      </c>
      <c r="P43" s="52"/>
      <c r="Q43" s="52"/>
      <c r="R43" s="52"/>
      <c r="S43" s="1"/>
      <c r="T43" s="1"/>
    </row>
    <row r="44" spans="1:20" ht="14.1" customHeight="1">
      <c r="A44" s="1"/>
      <c r="B44" s="1"/>
      <c r="C44" s="52" t="s">
        <v>34</v>
      </c>
      <c r="D44" s="52"/>
      <c r="E44" s="57" t="s">
        <v>79</v>
      </c>
      <c r="F44" s="57"/>
      <c r="G44" s="57"/>
      <c r="H44" s="57"/>
      <c r="I44" s="11" t="s">
        <v>80</v>
      </c>
      <c r="J44" s="57" t="s">
        <v>81</v>
      </c>
      <c r="K44" s="57"/>
      <c r="L44" s="57"/>
      <c r="M44" s="57"/>
      <c r="N44" s="12"/>
      <c r="O44" s="54">
        <v>341</v>
      </c>
      <c r="P44" s="54"/>
      <c r="Q44" s="54"/>
      <c r="R44" s="54"/>
      <c r="S44" s="1"/>
      <c r="T44" s="1"/>
    </row>
    <row r="45" spans="1:20" ht="14.1" customHeight="1">
      <c r="A45" s="1"/>
      <c r="B45" s="1"/>
      <c r="C45" s="52" t="s">
        <v>34</v>
      </c>
      <c r="D45" s="52"/>
      <c r="E45" s="57" t="s">
        <v>82</v>
      </c>
      <c r="F45" s="57"/>
      <c r="G45" s="57"/>
      <c r="H45" s="57"/>
      <c r="I45" s="11" t="s">
        <v>80</v>
      </c>
      <c r="J45" s="57" t="s">
        <v>81</v>
      </c>
      <c r="K45" s="57"/>
      <c r="L45" s="57"/>
      <c r="M45" s="57"/>
      <c r="N45" s="12"/>
      <c r="O45" s="54">
        <v>266</v>
      </c>
      <c r="P45" s="54"/>
      <c r="Q45" s="54"/>
      <c r="R45" s="54"/>
      <c r="S45" s="1"/>
      <c r="T45" s="1"/>
    </row>
    <row r="46" spans="1:20" ht="14.1" customHeight="1">
      <c r="A46" s="1"/>
      <c r="B46" s="1"/>
      <c r="C46" s="52" t="s">
        <v>34</v>
      </c>
      <c r="D46" s="52"/>
      <c r="E46" s="57" t="s">
        <v>83</v>
      </c>
      <c r="F46" s="57"/>
      <c r="G46" s="57"/>
      <c r="H46" s="57"/>
      <c r="I46" s="11" t="s">
        <v>80</v>
      </c>
      <c r="J46" s="57" t="s">
        <v>81</v>
      </c>
      <c r="K46" s="57"/>
      <c r="L46" s="57"/>
      <c r="M46" s="57"/>
      <c r="N46" s="12"/>
      <c r="O46" s="54">
        <v>44</v>
      </c>
      <c r="P46" s="54"/>
      <c r="Q46" s="54"/>
      <c r="R46" s="54"/>
      <c r="S46" s="1"/>
      <c r="T46" s="1"/>
    </row>
    <row r="47" spans="1:20" ht="14.1" customHeight="1">
      <c r="A47" s="1"/>
      <c r="B47" s="1"/>
      <c r="C47" s="52" t="s">
        <v>34</v>
      </c>
      <c r="D47" s="52"/>
      <c r="E47" s="57" t="s">
        <v>84</v>
      </c>
      <c r="F47" s="57"/>
      <c r="G47" s="57"/>
      <c r="H47" s="57"/>
      <c r="I47" s="11" t="s">
        <v>80</v>
      </c>
      <c r="J47" s="57" t="s">
        <v>81</v>
      </c>
      <c r="K47" s="57"/>
      <c r="L47" s="57"/>
      <c r="M47" s="57"/>
      <c r="N47" s="12"/>
      <c r="O47" s="54">
        <v>222</v>
      </c>
      <c r="P47" s="54"/>
      <c r="Q47" s="54"/>
      <c r="R47" s="54"/>
      <c r="S47" s="1"/>
      <c r="T47" s="1"/>
    </row>
    <row r="48" spans="1:20" ht="14.1" customHeight="1">
      <c r="A48" s="1"/>
      <c r="B48" s="1"/>
      <c r="C48" s="52" t="s">
        <v>34</v>
      </c>
      <c r="D48" s="52"/>
      <c r="E48" s="92" t="s">
        <v>85</v>
      </c>
      <c r="F48" s="92"/>
      <c r="G48" s="92"/>
      <c r="H48" s="92"/>
      <c r="I48" s="7" t="s">
        <v>34</v>
      </c>
      <c r="J48" s="52" t="s">
        <v>34</v>
      </c>
      <c r="K48" s="52"/>
      <c r="L48" s="52"/>
      <c r="M48" s="52"/>
      <c r="N48" s="7"/>
      <c r="O48" s="52" t="s">
        <v>34</v>
      </c>
      <c r="P48" s="52"/>
      <c r="Q48" s="52"/>
      <c r="R48" s="52"/>
      <c r="S48" s="1"/>
      <c r="T48" s="1"/>
    </row>
    <row r="49" spans="1:20" ht="14.1" customHeight="1">
      <c r="A49" s="1"/>
      <c r="B49" s="1"/>
      <c r="C49" s="52" t="s">
        <v>34</v>
      </c>
      <c r="D49" s="52"/>
      <c r="E49" s="57" t="s">
        <v>86</v>
      </c>
      <c r="F49" s="57"/>
      <c r="G49" s="57"/>
      <c r="H49" s="57"/>
      <c r="I49" s="11" t="s">
        <v>80</v>
      </c>
      <c r="J49" s="57" t="s">
        <v>81</v>
      </c>
      <c r="K49" s="57"/>
      <c r="L49" s="57"/>
      <c r="M49" s="57"/>
      <c r="N49" s="12"/>
      <c r="O49" s="54">
        <v>21</v>
      </c>
      <c r="P49" s="54"/>
      <c r="Q49" s="54"/>
      <c r="R49" s="54"/>
      <c r="S49" s="1"/>
      <c r="T49" s="1"/>
    </row>
    <row r="50" spans="1:20" ht="14.1" customHeight="1">
      <c r="A50" s="1"/>
      <c r="B50" s="1"/>
      <c r="C50" s="52" t="s">
        <v>34</v>
      </c>
      <c r="D50" s="52"/>
      <c r="E50" s="57" t="s">
        <v>87</v>
      </c>
      <c r="F50" s="57"/>
      <c r="G50" s="57"/>
      <c r="H50" s="57"/>
      <c r="I50" s="11" t="s">
        <v>80</v>
      </c>
      <c r="J50" s="57" t="s">
        <v>81</v>
      </c>
      <c r="K50" s="57"/>
      <c r="L50" s="57"/>
      <c r="M50" s="57"/>
      <c r="N50" s="12"/>
      <c r="O50" s="54">
        <f>O35/O45</f>
        <v>9355.2631578947367</v>
      </c>
      <c r="P50" s="54"/>
      <c r="Q50" s="54"/>
      <c r="R50" s="54"/>
      <c r="S50" s="1"/>
      <c r="T50" s="1"/>
    </row>
    <row r="51" spans="1:20" ht="14.1" customHeight="1">
      <c r="A51" s="1"/>
      <c r="B51" s="1"/>
      <c r="C51" s="52" t="s">
        <v>34</v>
      </c>
      <c r="D51" s="52"/>
      <c r="E51" s="92" t="s">
        <v>88</v>
      </c>
      <c r="F51" s="92"/>
      <c r="G51" s="92"/>
      <c r="H51" s="92"/>
      <c r="I51" s="7" t="s">
        <v>34</v>
      </c>
      <c r="J51" s="52" t="s">
        <v>34</v>
      </c>
      <c r="K51" s="52"/>
      <c r="L51" s="52"/>
      <c r="M51" s="52"/>
      <c r="N51" s="7"/>
      <c r="O51" s="52" t="s">
        <v>34</v>
      </c>
      <c r="P51" s="52"/>
      <c r="Q51" s="52"/>
      <c r="R51" s="52"/>
      <c r="S51" s="1"/>
      <c r="T51" s="1"/>
    </row>
    <row r="52" spans="1:20" ht="18" customHeight="1">
      <c r="A52" s="1"/>
      <c r="B52" s="1"/>
      <c r="C52" s="52" t="s">
        <v>34</v>
      </c>
      <c r="D52" s="52"/>
      <c r="E52" s="57" t="s">
        <v>89</v>
      </c>
      <c r="F52" s="57"/>
      <c r="G52" s="57"/>
      <c r="H52" s="57"/>
      <c r="I52" s="11" t="s">
        <v>90</v>
      </c>
      <c r="J52" s="57" t="s">
        <v>81</v>
      </c>
      <c r="K52" s="57"/>
      <c r="L52" s="57"/>
      <c r="M52" s="57"/>
      <c r="N52" s="12"/>
      <c r="O52" s="54">
        <v>75</v>
      </c>
      <c r="P52" s="54"/>
      <c r="Q52" s="54"/>
      <c r="R52" s="54"/>
      <c r="S52" s="1"/>
      <c r="T52" s="1"/>
    </row>
    <row r="53" spans="1:20" ht="14.1" customHeight="1">
      <c r="A53" s="1"/>
      <c r="B53" s="1"/>
      <c r="C53" s="100" t="s">
        <v>26</v>
      </c>
      <c r="D53" s="100"/>
      <c r="E53" s="101" t="s">
        <v>91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"/>
      <c r="T53" s="1"/>
    </row>
    <row r="54" spans="1:20" ht="14.1" customHeight="1">
      <c r="A54" s="1"/>
      <c r="B54" s="1"/>
      <c r="C54" s="52" t="s">
        <v>34</v>
      </c>
      <c r="D54" s="52"/>
      <c r="E54" s="92" t="s">
        <v>64</v>
      </c>
      <c r="F54" s="92"/>
      <c r="G54" s="92"/>
      <c r="H54" s="92"/>
      <c r="I54" s="7" t="s">
        <v>34</v>
      </c>
      <c r="J54" s="52" t="s">
        <v>34</v>
      </c>
      <c r="K54" s="52"/>
      <c r="L54" s="52"/>
      <c r="M54" s="52"/>
      <c r="N54" s="7" t="s">
        <v>34</v>
      </c>
      <c r="O54" s="52" t="s">
        <v>34</v>
      </c>
      <c r="P54" s="52"/>
      <c r="Q54" s="52"/>
      <c r="R54" s="52"/>
      <c r="S54" s="1"/>
      <c r="T54" s="1"/>
    </row>
    <row r="55" spans="1:20" ht="33.950000000000003" customHeight="1">
      <c r="A55" s="1"/>
      <c r="B55" s="1"/>
      <c r="C55" s="52" t="s">
        <v>34</v>
      </c>
      <c r="D55" s="52"/>
      <c r="E55" s="57" t="s">
        <v>92</v>
      </c>
      <c r="F55" s="57"/>
      <c r="G55" s="57"/>
      <c r="H55" s="57"/>
      <c r="I55" s="11" t="s">
        <v>66</v>
      </c>
      <c r="J55" s="57" t="s">
        <v>93</v>
      </c>
      <c r="K55" s="57"/>
      <c r="L55" s="57"/>
      <c r="M55" s="57"/>
      <c r="N55" s="12"/>
      <c r="O55" s="54">
        <v>2488500</v>
      </c>
      <c r="P55" s="54"/>
      <c r="Q55" s="54"/>
      <c r="R55" s="54"/>
      <c r="S55" s="1"/>
      <c r="T55" s="1"/>
    </row>
    <row r="56" spans="1:20" ht="14.1" customHeight="1">
      <c r="A56" s="1"/>
      <c r="B56" s="1"/>
      <c r="C56" s="116" t="s">
        <v>34</v>
      </c>
      <c r="D56" s="116"/>
      <c r="E56" s="59" t="s">
        <v>94</v>
      </c>
      <c r="F56" s="59"/>
      <c r="G56" s="59"/>
      <c r="H56" s="59"/>
      <c r="I56" s="18" t="s">
        <v>66</v>
      </c>
      <c r="J56" s="59" t="s">
        <v>93</v>
      </c>
      <c r="K56" s="59"/>
      <c r="L56" s="59"/>
      <c r="M56" s="59"/>
      <c r="N56" s="19"/>
      <c r="O56" s="70">
        <v>102500</v>
      </c>
      <c r="P56" s="70"/>
      <c r="Q56" s="70"/>
      <c r="R56" s="70"/>
      <c r="S56" s="1"/>
      <c r="T56" s="1"/>
    </row>
    <row r="57" spans="1:20" ht="14.25" customHeight="1">
      <c r="A57" s="1"/>
      <c r="B57" s="1"/>
      <c r="C57" s="96" t="s">
        <v>34</v>
      </c>
      <c r="D57" s="96"/>
      <c r="E57" s="59" t="s">
        <v>95</v>
      </c>
      <c r="F57" s="59"/>
      <c r="G57" s="59"/>
      <c r="H57" s="59"/>
      <c r="I57" s="18" t="s">
        <v>66</v>
      </c>
      <c r="J57" s="59" t="s">
        <v>93</v>
      </c>
      <c r="K57" s="59"/>
      <c r="L57" s="59"/>
      <c r="M57" s="59"/>
      <c r="N57" s="19"/>
      <c r="O57" s="70">
        <v>147000</v>
      </c>
      <c r="P57" s="70"/>
      <c r="Q57" s="70"/>
      <c r="R57" s="70"/>
      <c r="S57" s="1"/>
      <c r="T57" s="1"/>
    </row>
    <row r="58" spans="1:20" ht="14.1" customHeight="1">
      <c r="A58" s="1"/>
      <c r="B58" s="1"/>
      <c r="C58" s="116" t="s">
        <v>34</v>
      </c>
      <c r="D58" s="116"/>
      <c r="E58" s="59" t="s">
        <v>124</v>
      </c>
      <c r="F58" s="59"/>
      <c r="G58" s="59"/>
      <c r="H58" s="59"/>
      <c r="I58" s="18" t="s">
        <v>66</v>
      </c>
      <c r="J58" s="59" t="s">
        <v>93</v>
      </c>
      <c r="K58" s="59"/>
      <c r="L58" s="59"/>
      <c r="M58" s="59"/>
      <c r="N58" s="19"/>
      <c r="O58" s="70">
        <v>48000</v>
      </c>
      <c r="P58" s="70"/>
      <c r="Q58" s="70"/>
      <c r="R58" s="70"/>
      <c r="S58" s="1"/>
      <c r="T58" s="1"/>
    </row>
    <row r="59" spans="1:20" ht="14.1" customHeight="1">
      <c r="A59" s="1"/>
      <c r="B59" s="1"/>
      <c r="C59" s="116" t="s">
        <v>34</v>
      </c>
      <c r="D59" s="116"/>
      <c r="E59" s="59" t="s">
        <v>165</v>
      </c>
      <c r="F59" s="59"/>
      <c r="G59" s="59"/>
      <c r="H59" s="59"/>
      <c r="I59" s="18" t="s">
        <v>66</v>
      </c>
      <c r="J59" s="59" t="s">
        <v>93</v>
      </c>
      <c r="K59" s="59"/>
      <c r="L59" s="59"/>
      <c r="M59" s="59"/>
      <c r="N59" s="19"/>
      <c r="O59" s="70">
        <v>35000</v>
      </c>
      <c r="P59" s="70"/>
      <c r="Q59" s="70"/>
      <c r="R59" s="70"/>
      <c r="S59" s="1"/>
      <c r="T59" s="1"/>
    </row>
    <row r="60" spans="1:20" ht="14.1" customHeight="1">
      <c r="A60" s="1"/>
      <c r="B60" s="1"/>
      <c r="C60" s="96" t="s">
        <v>34</v>
      </c>
      <c r="D60" s="96"/>
      <c r="E60" s="59" t="s">
        <v>97</v>
      </c>
      <c r="F60" s="59"/>
      <c r="G60" s="59"/>
      <c r="H60" s="59"/>
      <c r="I60" s="18" t="s">
        <v>66</v>
      </c>
      <c r="J60" s="59" t="s">
        <v>93</v>
      </c>
      <c r="K60" s="59"/>
      <c r="L60" s="59"/>
      <c r="M60" s="59"/>
      <c r="N60" s="19"/>
      <c r="O60" s="70">
        <v>40000</v>
      </c>
      <c r="P60" s="70"/>
      <c r="Q60" s="70"/>
      <c r="R60" s="70"/>
      <c r="S60" s="1"/>
      <c r="T60" s="1"/>
    </row>
    <row r="61" spans="1:20" ht="19.5" customHeight="1">
      <c r="A61" s="1"/>
      <c r="B61" s="1"/>
      <c r="C61" s="129" t="s">
        <v>34</v>
      </c>
      <c r="D61" s="129"/>
      <c r="E61" s="59" t="s">
        <v>172</v>
      </c>
      <c r="F61" s="59"/>
      <c r="G61" s="59"/>
      <c r="H61" s="59"/>
      <c r="I61" s="18" t="s">
        <v>66</v>
      </c>
      <c r="J61" s="59" t="s">
        <v>93</v>
      </c>
      <c r="K61" s="59"/>
      <c r="L61" s="59"/>
      <c r="M61" s="59"/>
      <c r="N61" s="19"/>
      <c r="O61" s="70">
        <v>128000</v>
      </c>
      <c r="P61" s="70"/>
      <c r="Q61" s="70"/>
      <c r="R61" s="70"/>
      <c r="S61" s="1"/>
      <c r="T61" s="1"/>
    </row>
    <row r="62" spans="1:20" ht="19.5" customHeight="1">
      <c r="A62" s="1"/>
      <c r="B62" s="1"/>
      <c r="C62" s="116" t="s">
        <v>34</v>
      </c>
      <c r="D62" s="116"/>
      <c r="E62" s="59" t="s">
        <v>175</v>
      </c>
      <c r="F62" s="59"/>
      <c r="G62" s="59"/>
      <c r="H62" s="59"/>
      <c r="I62" s="18" t="s">
        <v>66</v>
      </c>
      <c r="J62" s="59" t="s">
        <v>93</v>
      </c>
      <c r="K62" s="59"/>
      <c r="L62" s="59"/>
      <c r="M62" s="59"/>
      <c r="N62" s="19"/>
      <c r="O62" s="70">
        <v>50000</v>
      </c>
      <c r="P62" s="70"/>
      <c r="Q62" s="70"/>
      <c r="R62" s="70"/>
      <c r="S62" s="1"/>
      <c r="T62" s="1"/>
    </row>
    <row r="63" spans="1:20" ht="19.5" customHeight="1">
      <c r="A63" s="1"/>
      <c r="B63" s="1"/>
      <c r="C63" s="116" t="s">
        <v>34</v>
      </c>
      <c r="D63" s="116"/>
      <c r="E63" s="59" t="s">
        <v>177</v>
      </c>
      <c r="F63" s="59"/>
      <c r="G63" s="59"/>
      <c r="H63" s="59"/>
      <c r="I63" s="18" t="s">
        <v>66</v>
      </c>
      <c r="J63" s="59" t="s">
        <v>93</v>
      </c>
      <c r="K63" s="59"/>
      <c r="L63" s="59"/>
      <c r="M63" s="59"/>
      <c r="N63" s="19"/>
      <c r="O63" s="70">
        <v>35000</v>
      </c>
      <c r="P63" s="70"/>
      <c r="Q63" s="70"/>
      <c r="R63" s="70"/>
      <c r="S63" s="1"/>
      <c r="T63" s="1"/>
    </row>
    <row r="64" spans="1:20" ht="16.5" customHeight="1">
      <c r="A64" s="1"/>
      <c r="B64" s="1"/>
      <c r="C64" s="116" t="s">
        <v>34</v>
      </c>
      <c r="D64" s="116"/>
      <c r="E64" s="59" t="s">
        <v>181</v>
      </c>
      <c r="F64" s="59"/>
      <c r="G64" s="59"/>
      <c r="H64" s="59"/>
      <c r="I64" s="18" t="s">
        <v>66</v>
      </c>
      <c r="J64" s="59" t="s">
        <v>93</v>
      </c>
      <c r="K64" s="59"/>
      <c r="L64" s="59"/>
      <c r="M64" s="59"/>
      <c r="N64" s="19"/>
      <c r="O64" s="70">
        <v>360000</v>
      </c>
      <c r="P64" s="70"/>
      <c r="Q64" s="70"/>
      <c r="R64" s="70"/>
      <c r="S64" s="1"/>
      <c r="T64" s="1"/>
    </row>
    <row r="65" spans="1:20" ht="16.5" customHeight="1">
      <c r="A65" s="1"/>
      <c r="B65" s="1"/>
      <c r="C65" s="116" t="s">
        <v>34</v>
      </c>
      <c r="D65" s="116"/>
      <c r="E65" s="59" t="s">
        <v>184</v>
      </c>
      <c r="F65" s="59"/>
      <c r="G65" s="59"/>
      <c r="H65" s="59"/>
      <c r="I65" s="18" t="s">
        <v>66</v>
      </c>
      <c r="J65" s="59" t="s">
        <v>93</v>
      </c>
      <c r="K65" s="59"/>
      <c r="L65" s="59"/>
      <c r="M65" s="59"/>
      <c r="N65" s="19"/>
      <c r="O65" s="70">
        <v>42000</v>
      </c>
      <c r="P65" s="70"/>
      <c r="Q65" s="70"/>
      <c r="R65" s="70"/>
      <c r="S65" s="1"/>
      <c r="T65" s="1"/>
    </row>
    <row r="66" spans="1:20" ht="20.25" customHeight="1">
      <c r="A66" s="1"/>
      <c r="B66" s="1"/>
      <c r="C66" s="116" t="s">
        <v>34</v>
      </c>
      <c r="D66" s="116"/>
      <c r="E66" s="59" t="s">
        <v>187</v>
      </c>
      <c r="F66" s="59"/>
      <c r="G66" s="59"/>
      <c r="H66" s="59"/>
      <c r="I66" s="18" t="s">
        <v>66</v>
      </c>
      <c r="J66" s="59" t="s">
        <v>93</v>
      </c>
      <c r="K66" s="59"/>
      <c r="L66" s="59"/>
      <c r="M66" s="59"/>
      <c r="N66" s="19"/>
      <c r="O66" s="70">
        <v>205000</v>
      </c>
      <c r="P66" s="70"/>
      <c r="Q66" s="70"/>
      <c r="R66" s="70"/>
      <c r="S66" s="1"/>
      <c r="T66" s="1"/>
    </row>
    <row r="67" spans="1:20" ht="20.25" customHeight="1">
      <c r="A67" s="1"/>
      <c r="B67" s="1"/>
      <c r="C67" s="25"/>
      <c r="D67" s="25"/>
      <c r="E67" s="59" t="s">
        <v>143</v>
      </c>
      <c r="F67" s="59"/>
      <c r="G67" s="59"/>
      <c r="H67" s="59"/>
      <c r="I67" s="18" t="s">
        <v>66</v>
      </c>
      <c r="J67" s="59" t="s">
        <v>93</v>
      </c>
      <c r="K67" s="59"/>
      <c r="L67" s="59"/>
      <c r="M67" s="59"/>
      <c r="N67" s="19"/>
      <c r="O67" s="70">
        <v>96000</v>
      </c>
      <c r="P67" s="70"/>
      <c r="Q67" s="70"/>
      <c r="R67" s="70"/>
      <c r="S67" s="1"/>
      <c r="T67" s="1"/>
    </row>
    <row r="68" spans="1:20" ht="18.75" customHeight="1">
      <c r="A68" s="1"/>
      <c r="B68" s="1"/>
      <c r="C68" s="116" t="s">
        <v>34</v>
      </c>
      <c r="D68" s="116"/>
      <c r="E68" s="59" t="s">
        <v>142</v>
      </c>
      <c r="F68" s="59"/>
      <c r="G68" s="59"/>
      <c r="H68" s="59"/>
      <c r="I68" s="18" t="s">
        <v>66</v>
      </c>
      <c r="J68" s="59" t="s">
        <v>93</v>
      </c>
      <c r="K68" s="59"/>
      <c r="L68" s="59"/>
      <c r="M68" s="59"/>
      <c r="N68" s="19"/>
      <c r="O68" s="70">
        <v>1200000</v>
      </c>
      <c r="P68" s="70"/>
      <c r="Q68" s="70"/>
      <c r="R68" s="70"/>
      <c r="S68" s="1"/>
      <c r="T68" s="1"/>
    </row>
    <row r="69" spans="1:20" ht="18.75" customHeight="1">
      <c r="A69" s="1"/>
      <c r="B69" s="1"/>
      <c r="C69" s="116" t="s">
        <v>34</v>
      </c>
      <c r="D69" s="116"/>
      <c r="E69" s="72" t="s">
        <v>78</v>
      </c>
      <c r="F69" s="73"/>
      <c r="G69" s="73"/>
      <c r="H69" s="74"/>
      <c r="I69" s="18"/>
      <c r="J69" s="59"/>
      <c r="K69" s="59"/>
      <c r="L69" s="59"/>
      <c r="M69" s="59"/>
      <c r="N69" s="19"/>
      <c r="O69" s="70"/>
      <c r="P69" s="70"/>
      <c r="Q69" s="70"/>
      <c r="R69" s="70"/>
      <c r="S69" s="1"/>
      <c r="T69" s="1"/>
    </row>
    <row r="70" spans="1:20" ht="14.1" customHeight="1">
      <c r="A70" s="1"/>
      <c r="B70" s="1"/>
      <c r="C70" s="116" t="s">
        <v>34</v>
      </c>
      <c r="D70" s="116"/>
      <c r="E70" s="59" t="s">
        <v>96</v>
      </c>
      <c r="F70" s="59"/>
      <c r="G70" s="59"/>
      <c r="H70" s="59"/>
      <c r="I70" s="18" t="s">
        <v>69</v>
      </c>
      <c r="J70" s="59" t="s">
        <v>93</v>
      </c>
      <c r="K70" s="59"/>
      <c r="L70" s="59"/>
      <c r="M70" s="59"/>
      <c r="N70" s="19"/>
      <c r="O70" s="70">
        <v>5</v>
      </c>
      <c r="P70" s="70"/>
      <c r="Q70" s="70"/>
      <c r="R70" s="70"/>
      <c r="S70" s="1"/>
      <c r="T70" s="1"/>
    </row>
    <row r="71" spans="1:20" ht="13.5" customHeight="1">
      <c r="A71" s="1"/>
      <c r="B71" s="1"/>
      <c r="C71" s="126" t="s">
        <v>34</v>
      </c>
      <c r="D71" s="127"/>
      <c r="E71" s="120" t="s">
        <v>98</v>
      </c>
      <c r="F71" s="121"/>
      <c r="G71" s="121"/>
      <c r="H71" s="122"/>
      <c r="I71" s="18" t="s">
        <v>69</v>
      </c>
      <c r="J71" s="120" t="s">
        <v>93</v>
      </c>
      <c r="K71" s="121"/>
      <c r="L71" s="121"/>
      <c r="M71" s="122"/>
      <c r="N71" s="19"/>
      <c r="O71" s="123">
        <v>7</v>
      </c>
      <c r="P71" s="124"/>
      <c r="Q71" s="124"/>
      <c r="R71" s="125"/>
      <c r="S71" s="1"/>
      <c r="T71" s="1"/>
    </row>
    <row r="72" spans="1:20" ht="13.5" customHeight="1">
      <c r="A72" s="1"/>
      <c r="B72" s="1"/>
      <c r="C72" s="126" t="s">
        <v>34</v>
      </c>
      <c r="D72" s="127"/>
      <c r="E72" s="120" t="s">
        <v>126</v>
      </c>
      <c r="F72" s="121"/>
      <c r="G72" s="121"/>
      <c r="H72" s="122"/>
      <c r="I72" s="18" t="s">
        <v>69</v>
      </c>
      <c r="J72" s="120" t="s">
        <v>93</v>
      </c>
      <c r="K72" s="121"/>
      <c r="L72" s="121"/>
      <c r="M72" s="122"/>
      <c r="N72" s="19"/>
      <c r="O72" s="123">
        <v>2</v>
      </c>
      <c r="P72" s="124"/>
      <c r="Q72" s="124"/>
      <c r="R72" s="125"/>
      <c r="S72" s="1"/>
      <c r="T72" s="1"/>
    </row>
    <row r="73" spans="1:20" ht="14.25" customHeight="1">
      <c r="A73" s="1"/>
      <c r="B73" s="1"/>
      <c r="C73" s="126" t="s">
        <v>34</v>
      </c>
      <c r="D73" s="127"/>
      <c r="E73" s="120" t="s">
        <v>125</v>
      </c>
      <c r="F73" s="121"/>
      <c r="G73" s="121"/>
      <c r="H73" s="122"/>
      <c r="I73" s="18" t="s">
        <v>69</v>
      </c>
      <c r="J73" s="120" t="s">
        <v>93</v>
      </c>
      <c r="K73" s="121"/>
      <c r="L73" s="121"/>
      <c r="M73" s="122"/>
      <c r="N73" s="19"/>
      <c r="O73" s="123">
        <v>1</v>
      </c>
      <c r="P73" s="124"/>
      <c r="Q73" s="124"/>
      <c r="R73" s="125"/>
      <c r="S73" s="1"/>
      <c r="T73" s="1"/>
    </row>
    <row r="74" spans="1:20" ht="14.25" customHeight="1">
      <c r="A74" s="1"/>
      <c r="B74" s="1"/>
      <c r="C74" s="126" t="s">
        <v>34</v>
      </c>
      <c r="D74" s="127"/>
      <c r="E74" s="120" t="s">
        <v>189</v>
      </c>
      <c r="F74" s="121"/>
      <c r="G74" s="121"/>
      <c r="H74" s="122"/>
      <c r="I74" s="18" t="s">
        <v>69</v>
      </c>
      <c r="J74" s="120" t="s">
        <v>93</v>
      </c>
      <c r="K74" s="121"/>
      <c r="L74" s="121"/>
      <c r="M74" s="122"/>
      <c r="N74" s="19"/>
      <c r="O74" s="123">
        <v>1</v>
      </c>
      <c r="P74" s="124"/>
      <c r="Q74" s="124"/>
      <c r="R74" s="125"/>
      <c r="S74" s="1"/>
      <c r="T74" s="1"/>
    </row>
    <row r="75" spans="1:20" ht="14.25" customHeight="1">
      <c r="A75" s="1"/>
      <c r="B75" s="1"/>
      <c r="C75" s="116" t="s">
        <v>34</v>
      </c>
      <c r="D75" s="116"/>
      <c r="E75" s="59" t="s">
        <v>173</v>
      </c>
      <c r="F75" s="59"/>
      <c r="G75" s="59"/>
      <c r="H75" s="59"/>
      <c r="I75" s="18" t="s">
        <v>69</v>
      </c>
      <c r="J75" s="59" t="s">
        <v>93</v>
      </c>
      <c r="K75" s="59"/>
      <c r="L75" s="59"/>
      <c r="M75" s="59"/>
      <c r="N75" s="19"/>
      <c r="O75" s="70">
        <v>4</v>
      </c>
      <c r="P75" s="70"/>
      <c r="Q75" s="70"/>
      <c r="R75" s="70"/>
      <c r="S75" s="1"/>
      <c r="T75" s="1"/>
    </row>
    <row r="76" spans="1:20" ht="17.25" customHeight="1">
      <c r="A76" s="1"/>
      <c r="B76" s="1"/>
      <c r="C76" s="116" t="s">
        <v>34</v>
      </c>
      <c r="D76" s="116"/>
      <c r="E76" s="59" t="s">
        <v>176</v>
      </c>
      <c r="F76" s="59"/>
      <c r="G76" s="59"/>
      <c r="H76" s="59"/>
      <c r="I76" s="18" t="s">
        <v>69</v>
      </c>
      <c r="J76" s="59" t="s">
        <v>93</v>
      </c>
      <c r="K76" s="59"/>
      <c r="L76" s="59"/>
      <c r="M76" s="59"/>
      <c r="N76" s="19"/>
      <c r="O76" s="70">
        <v>2</v>
      </c>
      <c r="P76" s="70"/>
      <c r="Q76" s="70"/>
      <c r="R76" s="70"/>
      <c r="S76" s="1"/>
      <c r="T76" s="1"/>
    </row>
    <row r="77" spans="1:20" ht="15" customHeight="1">
      <c r="A77" s="1"/>
      <c r="B77" s="1"/>
      <c r="C77" s="116" t="s">
        <v>34</v>
      </c>
      <c r="D77" s="116"/>
      <c r="E77" s="59" t="s">
        <v>178</v>
      </c>
      <c r="F77" s="59"/>
      <c r="G77" s="59"/>
      <c r="H77" s="59"/>
      <c r="I77" s="18" t="s">
        <v>69</v>
      </c>
      <c r="J77" s="59" t="s">
        <v>93</v>
      </c>
      <c r="K77" s="59"/>
      <c r="L77" s="59"/>
      <c r="M77" s="59"/>
      <c r="N77" s="19"/>
      <c r="O77" s="70">
        <v>1</v>
      </c>
      <c r="P77" s="70"/>
      <c r="Q77" s="70"/>
      <c r="R77" s="70"/>
      <c r="S77" s="1"/>
      <c r="T77" s="1"/>
    </row>
    <row r="78" spans="1:20" ht="18" customHeight="1">
      <c r="A78" s="1"/>
      <c r="B78" s="1"/>
      <c r="C78" s="116" t="s">
        <v>34</v>
      </c>
      <c r="D78" s="116"/>
      <c r="E78" s="59" t="s">
        <v>182</v>
      </c>
      <c r="F78" s="59"/>
      <c r="G78" s="59"/>
      <c r="H78" s="59"/>
      <c r="I78" s="18" t="s">
        <v>69</v>
      </c>
      <c r="J78" s="59" t="s">
        <v>93</v>
      </c>
      <c r="K78" s="59"/>
      <c r="L78" s="59"/>
      <c r="M78" s="59"/>
      <c r="N78" s="19"/>
      <c r="O78" s="70">
        <v>2</v>
      </c>
      <c r="P78" s="70"/>
      <c r="Q78" s="70"/>
      <c r="R78" s="70"/>
      <c r="S78" s="1"/>
      <c r="T78" s="1"/>
    </row>
    <row r="79" spans="1:20" ht="18" customHeight="1">
      <c r="A79" s="1"/>
      <c r="B79" s="1"/>
      <c r="C79" s="116" t="s">
        <v>34</v>
      </c>
      <c r="D79" s="116"/>
      <c r="E79" s="59" t="s">
        <v>185</v>
      </c>
      <c r="F79" s="59"/>
      <c r="G79" s="59"/>
      <c r="H79" s="59"/>
      <c r="I79" s="18" t="s">
        <v>69</v>
      </c>
      <c r="J79" s="59" t="s">
        <v>93</v>
      </c>
      <c r="K79" s="59"/>
      <c r="L79" s="59"/>
      <c r="M79" s="59"/>
      <c r="N79" s="19"/>
      <c r="O79" s="70">
        <v>2</v>
      </c>
      <c r="P79" s="70"/>
      <c r="Q79" s="70"/>
      <c r="R79" s="70"/>
      <c r="S79" s="1"/>
      <c r="T79" s="1"/>
    </row>
    <row r="80" spans="1:20" ht="14.25" customHeight="1">
      <c r="A80" s="1"/>
      <c r="B80" s="1"/>
      <c r="C80" s="116" t="s">
        <v>34</v>
      </c>
      <c r="D80" s="116"/>
      <c r="E80" s="59" t="s">
        <v>188</v>
      </c>
      <c r="F80" s="59"/>
      <c r="G80" s="59"/>
      <c r="H80" s="59"/>
      <c r="I80" s="18" t="s">
        <v>69</v>
      </c>
      <c r="J80" s="59" t="s">
        <v>93</v>
      </c>
      <c r="K80" s="59"/>
      <c r="L80" s="59"/>
      <c r="M80" s="59"/>
      <c r="N80" s="19"/>
      <c r="O80" s="70">
        <v>10</v>
      </c>
      <c r="P80" s="70"/>
      <c r="Q80" s="70"/>
      <c r="R80" s="70"/>
      <c r="S80" s="1"/>
      <c r="T80" s="1"/>
    </row>
    <row r="81" spans="1:20" ht="14.25" customHeight="1">
      <c r="A81" s="1"/>
      <c r="B81" s="1"/>
      <c r="C81" s="116" t="s">
        <v>34</v>
      </c>
      <c r="D81" s="116"/>
      <c r="E81" s="59" t="s">
        <v>144</v>
      </c>
      <c r="F81" s="59"/>
      <c r="G81" s="59"/>
      <c r="H81" s="59"/>
      <c r="I81" s="18" t="s">
        <v>69</v>
      </c>
      <c r="J81" s="59" t="s">
        <v>93</v>
      </c>
      <c r="K81" s="59"/>
      <c r="L81" s="59"/>
      <c r="M81" s="59"/>
      <c r="N81" s="19"/>
      <c r="O81" s="70">
        <v>1</v>
      </c>
      <c r="P81" s="70"/>
      <c r="Q81" s="70"/>
      <c r="R81" s="70"/>
      <c r="S81" s="1"/>
      <c r="T81" s="1"/>
    </row>
    <row r="82" spans="1:20" ht="14.25" customHeight="1">
      <c r="A82" s="1"/>
      <c r="B82" s="1"/>
      <c r="C82" s="116" t="s">
        <v>34</v>
      </c>
      <c r="D82" s="116"/>
      <c r="E82" s="59" t="s">
        <v>166</v>
      </c>
      <c r="F82" s="59"/>
      <c r="G82" s="59"/>
      <c r="H82" s="59"/>
      <c r="I82" s="18" t="s">
        <v>69</v>
      </c>
      <c r="J82" s="59" t="s">
        <v>93</v>
      </c>
      <c r="K82" s="59"/>
      <c r="L82" s="59"/>
      <c r="M82" s="59"/>
      <c r="N82" s="19"/>
      <c r="O82" s="70">
        <v>1</v>
      </c>
      <c r="P82" s="70"/>
      <c r="Q82" s="70"/>
      <c r="R82" s="70"/>
      <c r="S82" s="1"/>
      <c r="T82" s="1"/>
    </row>
    <row r="83" spans="1:20" ht="14.25" customHeight="1">
      <c r="A83" s="1"/>
      <c r="B83" s="1"/>
      <c r="C83" s="116" t="s">
        <v>34</v>
      </c>
      <c r="D83" s="116"/>
      <c r="E83" s="119" t="s">
        <v>85</v>
      </c>
      <c r="F83" s="119"/>
      <c r="G83" s="119"/>
      <c r="H83" s="119"/>
      <c r="I83" s="18"/>
      <c r="J83" s="59"/>
      <c r="K83" s="59"/>
      <c r="L83" s="59"/>
      <c r="M83" s="59"/>
      <c r="N83" s="19"/>
      <c r="O83" s="70"/>
      <c r="P83" s="70"/>
      <c r="Q83" s="70"/>
      <c r="R83" s="70"/>
      <c r="S83" s="1"/>
      <c r="T83" s="1"/>
    </row>
    <row r="84" spans="1:20" ht="14.1" customHeight="1">
      <c r="A84" s="1"/>
      <c r="B84" s="1"/>
      <c r="C84" s="116" t="s">
        <v>34</v>
      </c>
      <c r="D84" s="116"/>
      <c r="E84" s="117" t="s">
        <v>145</v>
      </c>
      <c r="F84" s="117"/>
      <c r="G84" s="117"/>
      <c r="H84" s="117"/>
      <c r="I84" s="26" t="s">
        <v>66</v>
      </c>
      <c r="J84" s="117" t="s">
        <v>93</v>
      </c>
      <c r="K84" s="117"/>
      <c r="L84" s="117"/>
      <c r="M84" s="117"/>
      <c r="N84" s="27"/>
      <c r="O84" s="118">
        <f t="shared" ref="O84:O96" si="0">O56/O70</f>
        <v>20500</v>
      </c>
      <c r="P84" s="118"/>
      <c r="Q84" s="118"/>
      <c r="R84" s="118"/>
      <c r="S84" s="1"/>
      <c r="T84" s="1"/>
    </row>
    <row r="85" spans="1:20" ht="14.1" customHeight="1">
      <c r="A85" s="1"/>
      <c r="B85" s="1"/>
      <c r="C85" s="116" t="s">
        <v>34</v>
      </c>
      <c r="D85" s="116"/>
      <c r="E85" s="117" t="s">
        <v>146</v>
      </c>
      <c r="F85" s="117"/>
      <c r="G85" s="117"/>
      <c r="H85" s="117"/>
      <c r="I85" s="26" t="s">
        <v>66</v>
      </c>
      <c r="J85" s="117" t="s">
        <v>93</v>
      </c>
      <c r="K85" s="117"/>
      <c r="L85" s="117"/>
      <c r="M85" s="117"/>
      <c r="N85" s="27"/>
      <c r="O85" s="118">
        <f t="shared" si="0"/>
        <v>21000</v>
      </c>
      <c r="P85" s="118"/>
      <c r="Q85" s="118"/>
      <c r="R85" s="118"/>
      <c r="S85" s="1"/>
      <c r="T85" s="1"/>
    </row>
    <row r="86" spans="1:20" ht="14.1" customHeight="1">
      <c r="A86" s="1"/>
      <c r="B86" s="1"/>
      <c r="C86" s="116" t="s">
        <v>34</v>
      </c>
      <c r="D86" s="116"/>
      <c r="E86" s="117" t="s">
        <v>147</v>
      </c>
      <c r="F86" s="117"/>
      <c r="G86" s="117"/>
      <c r="H86" s="117"/>
      <c r="I86" s="26" t="s">
        <v>66</v>
      </c>
      <c r="J86" s="117" t="s">
        <v>93</v>
      </c>
      <c r="K86" s="117"/>
      <c r="L86" s="117"/>
      <c r="M86" s="117"/>
      <c r="N86" s="27"/>
      <c r="O86" s="118">
        <f t="shared" si="0"/>
        <v>24000</v>
      </c>
      <c r="P86" s="118"/>
      <c r="Q86" s="118"/>
      <c r="R86" s="118"/>
      <c r="S86" s="1"/>
      <c r="T86" s="1"/>
    </row>
    <row r="87" spans="1:20" ht="14.1" customHeight="1">
      <c r="A87" s="1"/>
      <c r="B87" s="1"/>
      <c r="C87" s="116" t="s">
        <v>34</v>
      </c>
      <c r="D87" s="116"/>
      <c r="E87" s="117" t="s">
        <v>167</v>
      </c>
      <c r="F87" s="117"/>
      <c r="G87" s="117"/>
      <c r="H87" s="117"/>
      <c r="I87" s="26" t="s">
        <v>66</v>
      </c>
      <c r="J87" s="117" t="s">
        <v>93</v>
      </c>
      <c r="K87" s="117"/>
      <c r="L87" s="117"/>
      <c r="M87" s="117"/>
      <c r="N87" s="27"/>
      <c r="O87" s="118">
        <f t="shared" si="0"/>
        <v>35000</v>
      </c>
      <c r="P87" s="118"/>
      <c r="Q87" s="118"/>
      <c r="R87" s="118"/>
      <c r="S87" s="1"/>
      <c r="T87" s="1"/>
    </row>
    <row r="88" spans="1:20" ht="21.75" customHeight="1">
      <c r="A88" s="1"/>
      <c r="B88" s="1"/>
      <c r="C88" s="116" t="s">
        <v>34</v>
      </c>
      <c r="D88" s="116"/>
      <c r="E88" s="117" t="s">
        <v>148</v>
      </c>
      <c r="F88" s="117"/>
      <c r="G88" s="117"/>
      <c r="H88" s="117"/>
      <c r="I88" s="26" t="s">
        <v>66</v>
      </c>
      <c r="J88" s="117" t="s">
        <v>93</v>
      </c>
      <c r="K88" s="117"/>
      <c r="L88" s="117"/>
      <c r="M88" s="117"/>
      <c r="N88" s="27"/>
      <c r="O88" s="118">
        <f t="shared" si="0"/>
        <v>40000</v>
      </c>
      <c r="P88" s="118"/>
      <c r="Q88" s="118"/>
      <c r="R88" s="118"/>
      <c r="S88" s="1"/>
      <c r="T88" s="1"/>
    </row>
    <row r="89" spans="1:20" ht="21.75" customHeight="1">
      <c r="A89" s="1"/>
      <c r="B89" s="1"/>
      <c r="C89" s="116" t="s">
        <v>34</v>
      </c>
      <c r="D89" s="116"/>
      <c r="E89" s="117" t="s">
        <v>174</v>
      </c>
      <c r="F89" s="117"/>
      <c r="G89" s="117"/>
      <c r="H89" s="117"/>
      <c r="I89" s="26" t="s">
        <v>66</v>
      </c>
      <c r="J89" s="117" t="s">
        <v>93</v>
      </c>
      <c r="K89" s="117"/>
      <c r="L89" s="117"/>
      <c r="M89" s="117"/>
      <c r="N89" s="27"/>
      <c r="O89" s="118">
        <f t="shared" si="0"/>
        <v>32000</v>
      </c>
      <c r="P89" s="118"/>
      <c r="Q89" s="118"/>
      <c r="R89" s="118"/>
      <c r="S89" s="1"/>
      <c r="T89" s="1"/>
    </row>
    <row r="90" spans="1:20" ht="21.75" customHeight="1">
      <c r="A90" s="1"/>
      <c r="B90" s="1"/>
      <c r="C90" s="116" t="s">
        <v>34</v>
      </c>
      <c r="D90" s="116"/>
      <c r="E90" s="117" t="s">
        <v>179</v>
      </c>
      <c r="F90" s="117"/>
      <c r="G90" s="117"/>
      <c r="H90" s="117"/>
      <c r="I90" s="26" t="s">
        <v>66</v>
      </c>
      <c r="J90" s="117" t="s">
        <v>93</v>
      </c>
      <c r="K90" s="117"/>
      <c r="L90" s="117"/>
      <c r="M90" s="117"/>
      <c r="N90" s="27"/>
      <c r="O90" s="118">
        <f t="shared" si="0"/>
        <v>25000</v>
      </c>
      <c r="P90" s="118"/>
      <c r="Q90" s="118"/>
      <c r="R90" s="118"/>
      <c r="S90" s="1"/>
      <c r="T90" s="1"/>
    </row>
    <row r="91" spans="1:20" ht="21.75" customHeight="1">
      <c r="A91" s="1"/>
      <c r="B91" s="1"/>
      <c r="C91" s="116" t="s">
        <v>34</v>
      </c>
      <c r="D91" s="116"/>
      <c r="E91" s="117" t="s">
        <v>180</v>
      </c>
      <c r="F91" s="117"/>
      <c r="G91" s="117"/>
      <c r="H91" s="117"/>
      <c r="I91" s="26" t="s">
        <v>66</v>
      </c>
      <c r="J91" s="117" t="s">
        <v>93</v>
      </c>
      <c r="K91" s="117"/>
      <c r="L91" s="117"/>
      <c r="M91" s="117"/>
      <c r="N91" s="27"/>
      <c r="O91" s="118">
        <f t="shared" si="0"/>
        <v>35000</v>
      </c>
      <c r="P91" s="118"/>
      <c r="Q91" s="118"/>
      <c r="R91" s="118"/>
      <c r="S91" s="1"/>
      <c r="T91" s="1"/>
    </row>
    <row r="92" spans="1:20" ht="21.75" customHeight="1">
      <c r="A92" s="1"/>
      <c r="B92" s="1"/>
      <c r="C92" s="116" t="s">
        <v>34</v>
      </c>
      <c r="D92" s="116"/>
      <c r="E92" s="117" t="s">
        <v>183</v>
      </c>
      <c r="F92" s="117"/>
      <c r="G92" s="117"/>
      <c r="H92" s="117"/>
      <c r="I92" s="26" t="s">
        <v>66</v>
      </c>
      <c r="J92" s="117" t="s">
        <v>93</v>
      </c>
      <c r="K92" s="117"/>
      <c r="L92" s="117"/>
      <c r="M92" s="117"/>
      <c r="N92" s="27"/>
      <c r="O92" s="118">
        <f t="shared" si="0"/>
        <v>180000</v>
      </c>
      <c r="P92" s="118"/>
      <c r="Q92" s="118"/>
      <c r="R92" s="118"/>
      <c r="S92" s="1"/>
      <c r="T92" s="1"/>
    </row>
    <row r="93" spans="1:20" ht="21.75" customHeight="1">
      <c r="A93" s="1"/>
      <c r="B93" s="1"/>
      <c r="C93" s="116" t="s">
        <v>34</v>
      </c>
      <c r="D93" s="116"/>
      <c r="E93" s="117" t="s">
        <v>186</v>
      </c>
      <c r="F93" s="117"/>
      <c r="G93" s="117"/>
      <c r="H93" s="117"/>
      <c r="I93" s="26" t="s">
        <v>66</v>
      </c>
      <c r="J93" s="117" t="s">
        <v>93</v>
      </c>
      <c r="K93" s="117"/>
      <c r="L93" s="117"/>
      <c r="M93" s="117"/>
      <c r="N93" s="27"/>
      <c r="O93" s="118">
        <f t="shared" si="0"/>
        <v>21000</v>
      </c>
      <c r="P93" s="118"/>
      <c r="Q93" s="118"/>
      <c r="R93" s="118"/>
      <c r="S93" s="1"/>
      <c r="T93" s="1"/>
    </row>
    <row r="94" spans="1:20" ht="21.75" customHeight="1">
      <c r="A94" s="1"/>
      <c r="B94" s="1"/>
      <c r="C94" s="116" t="s">
        <v>34</v>
      </c>
      <c r="D94" s="116"/>
      <c r="E94" s="117" t="s">
        <v>168</v>
      </c>
      <c r="F94" s="117"/>
      <c r="G94" s="117"/>
      <c r="H94" s="117"/>
      <c r="I94" s="26" t="s">
        <v>66</v>
      </c>
      <c r="J94" s="117" t="s">
        <v>93</v>
      </c>
      <c r="K94" s="117"/>
      <c r="L94" s="117"/>
      <c r="M94" s="117"/>
      <c r="N94" s="27"/>
      <c r="O94" s="118">
        <f t="shared" si="0"/>
        <v>20500</v>
      </c>
      <c r="P94" s="118"/>
      <c r="Q94" s="118"/>
      <c r="R94" s="118"/>
      <c r="S94" s="1"/>
      <c r="T94" s="1"/>
    </row>
    <row r="95" spans="1:20" ht="21.75" customHeight="1">
      <c r="A95" s="1"/>
      <c r="B95" s="1"/>
      <c r="C95" s="52" t="s">
        <v>34</v>
      </c>
      <c r="D95" s="52"/>
      <c r="E95" s="57" t="s">
        <v>169</v>
      </c>
      <c r="F95" s="57"/>
      <c r="G95" s="57"/>
      <c r="H95" s="57"/>
      <c r="I95" s="11" t="s">
        <v>66</v>
      </c>
      <c r="J95" s="57" t="s">
        <v>93</v>
      </c>
      <c r="K95" s="57"/>
      <c r="L95" s="57"/>
      <c r="M95" s="57"/>
      <c r="N95" s="12"/>
      <c r="O95" s="54">
        <f t="shared" si="0"/>
        <v>96000</v>
      </c>
      <c r="P95" s="54"/>
      <c r="Q95" s="54"/>
      <c r="R95" s="54"/>
      <c r="S95" s="1"/>
      <c r="T95" s="1"/>
    </row>
    <row r="96" spans="1:20" ht="21.75" customHeight="1">
      <c r="A96" s="1"/>
      <c r="B96" s="1"/>
      <c r="C96" s="52" t="s">
        <v>34</v>
      </c>
      <c r="D96" s="52"/>
      <c r="E96" s="57" t="s">
        <v>149</v>
      </c>
      <c r="F96" s="57"/>
      <c r="G96" s="57"/>
      <c r="H96" s="57"/>
      <c r="I96" s="11" t="s">
        <v>66</v>
      </c>
      <c r="J96" s="57" t="s">
        <v>93</v>
      </c>
      <c r="K96" s="57"/>
      <c r="L96" s="57"/>
      <c r="M96" s="57"/>
      <c r="N96" s="12"/>
      <c r="O96" s="54">
        <f t="shared" si="0"/>
        <v>1200000</v>
      </c>
      <c r="P96" s="54"/>
      <c r="Q96" s="54"/>
      <c r="R96" s="54"/>
      <c r="S96" s="1"/>
      <c r="T96" s="1"/>
    </row>
    <row r="97" spans="1:20" ht="14.1" customHeight="1">
      <c r="A97" s="1"/>
      <c r="B97" s="1"/>
      <c r="C97" s="52" t="s">
        <v>34</v>
      </c>
      <c r="D97" s="52"/>
      <c r="E97" s="92" t="s">
        <v>88</v>
      </c>
      <c r="F97" s="92"/>
      <c r="G97" s="92"/>
      <c r="H97" s="92"/>
      <c r="I97" s="7" t="s">
        <v>34</v>
      </c>
      <c r="J97" s="52" t="s">
        <v>34</v>
      </c>
      <c r="K97" s="52"/>
      <c r="L97" s="52"/>
      <c r="M97" s="52"/>
      <c r="N97" s="7"/>
      <c r="O97" s="52" t="s">
        <v>34</v>
      </c>
      <c r="P97" s="52"/>
      <c r="Q97" s="52"/>
      <c r="R97" s="52"/>
      <c r="S97" s="1"/>
      <c r="T97" s="1"/>
    </row>
    <row r="98" spans="1:20" ht="14.1" customHeight="1">
      <c r="A98" s="1"/>
      <c r="B98" s="1"/>
      <c r="C98" s="52" t="s">
        <v>34</v>
      </c>
      <c r="D98" s="52"/>
      <c r="E98" s="57" t="s">
        <v>99</v>
      </c>
      <c r="F98" s="57"/>
      <c r="G98" s="57"/>
      <c r="H98" s="57"/>
      <c r="I98" s="11" t="s">
        <v>90</v>
      </c>
      <c r="J98" s="57" t="s">
        <v>100</v>
      </c>
      <c r="K98" s="57"/>
      <c r="L98" s="57"/>
      <c r="M98" s="57"/>
      <c r="N98" s="12"/>
      <c r="O98" s="54">
        <v>100</v>
      </c>
      <c r="P98" s="54"/>
      <c r="Q98" s="54"/>
      <c r="R98" s="54"/>
      <c r="S98" s="1"/>
      <c r="T98" s="1"/>
    </row>
    <row r="99" spans="1:20" ht="14.1" customHeight="1">
      <c r="A99" s="1"/>
      <c r="B99" s="1"/>
      <c r="C99" s="52" t="s">
        <v>34</v>
      </c>
      <c r="D99" s="52"/>
      <c r="E99" s="57" t="s">
        <v>101</v>
      </c>
      <c r="F99" s="57"/>
      <c r="G99" s="57"/>
      <c r="H99" s="57"/>
      <c r="I99" s="11" t="s">
        <v>90</v>
      </c>
      <c r="J99" s="57" t="s">
        <v>100</v>
      </c>
      <c r="K99" s="57"/>
      <c r="L99" s="57"/>
      <c r="M99" s="57"/>
      <c r="N99" s="12"/>
      <c r="O99" s="54">
        <v>100</v>
      </c>
      <c r="P99" s="54"/>
      <c r="Q99" s="54"/>
      <c r="R99" s="54"/>
      <c r="S99" s="1"/>
      <c r="T99" s="1"/>
    </row>
    <row r="100" spans="1:20" ht="14.1" customHeight="1">
      <c r="A100" s="1"/>
      <c r="B100" s="1"/>
      <c r="C100" s="52" t="s">
        <v>34</v>
      </c>
      <c r="D100" s="52"/>
      <c r="E100" s="57" t="s">
        <v>150</v>
      </c>
      <c r="F100" s="57"/>
      <c r="G100" s="57"/>
      <c r="H100" s="57"/>
      <c r="I100" s="11" t="s">
        <v>90</v>
      </c>
      <c r="J100" s="57" t="s">
        <v>100</v>
      </c>
      <c r="K100" s="57"/>
      <c r="L100" s="57"/>
      <c r="M100" s="57"/>
      <c r="N100" s="12"/>
      <c r="O100" s="54">
        <v>100</v>
      </c>
      <c r="P100" s="54"/>
      <c r="Q100" s="54"/>
      <c r="R100" s="54"/>
      <c r="S100" s="1"/>
      <c r="T100" s="1"/>
    </row>
    <row r="101" spans="1:20" ht="14.1" customHeight="1">
      <c r="A101" s="1"/>
      <c r="B101" s="1"/>
      <c r="C101" s="52" t="s">
        <v>34</v>
      </c>
      <c r="D101" s="52"/>
      <c r="E101" s="57" t="s">
        <v>151</v>
      </c>
      <c r="F101" s="57"/>
      <c r="G101" s="57"/>
      <c r="H101" s="57"/>
      <c r="I101" s="11" t="s">
        <v>90</v>
      </c>
      <c r="J101" s="57" t="s">
        <v>100</v>
      </c>
      <c r="K101" s="57"/>
      <c r="L101" s="57"/>
      <c r="M101" s="57"/>
      <c r="N101" s="12"/>
      <c r="O101" s="54">
        <v>100</v>
      </c>
      <c r="P101" s="54"/>
      <c r="Q101" s="54"/>
      <c r="R101" s="54"/>
      <c r="S101" s="1"/>
      <c r="T101" s="1"/>
    </row>
    <row r="102" spans="1:20" ht="14.1" customHeight="1">
      <c r="A102" s="1"/>
      <c r="B102" s="1"/>
      <c r="C102" s="52" t="s">
        <v>34</v>
      </c>
      <c r="D102" s="52"/>
      <c r="E102" s="57" t="s">
        <v>170</v>
      </c>
      <c r="F102" s="57"/>
      <c r="G102" s="57"/>
      <c r="H102" s="57"/>
      <c r="I102" s="11" t="s">
        <v>90</v>
      </c>
      <c r="J102" s="57" t="s">
        <v>100</v>
      </c>
      <c r="K102" s="57"/>
      <c r="L102" s="57"/>
      <c r="M102" s="57"/>
      <c r="N102" s="12"/>
      <c r="O102" s="54">
        <v>100</v>
      </c>
      <c r="P102" s="54"/>
      <c r="Q102" s="54"/>
      <c r="R102" s="54"/>
      <c r="S102" s="1"/>
      <c r="T102" s="1"/>
    </row>
    <row r="103" spans="1:20" ht="16.5" customHeight="1">
      <c r="A103" s="1"/>
      <c r="B103" s="1"/>
      <c r="C103" s="52" t="s">
        <v>34</v>
      </c>
      <c r="D103" s="52"/>
      <c r="E103" s="57" t="s">
        <v>195</v>
      </c>
      <c r="F103" s="57"/>
      <c r="G103" s="57"/>
      <c r="H103" s="57"/>
      <c r="I103" s="11" t="s">
        <v>90</v>
      </c>
      <c r="J103" s="57" t="s">
        <v>100</v>
      </c>
      <c r="K103" s="57"/>
      <c r="L103" s="57"/>
      <c r="M103" s="57"/>
      <c r="N103" s="12"/>
      <c r="O103" s="54">
        <v>100</v>
      </c>
      <c r="P103" s="54"/>
      <c r="Q103" s="54"/>
      <c r="R103" s="54"/>
      <c r="S103" s="1"/>
      <c r="T103" s="1"/>
    </row>
    <row r="104" spans="1:20" ht="19.5" customHeight="1">
      <c r="A104" s="1"/>
      <c r="B104" s="1"/>
      <c r="C104" s="52" t="s">
        <v>34</v>
      </c>
      <c r="D104" s="52"/>
      <c r="E104" s="57" t="s">
        <v>194</v>
      </c>
      <c r="F104" s="57"/>
      <c r="G104" s="57"/>
      <c r="H104" s="57"/>
      <c r="I104" s="11" t="s">
        <v>90</v>
      </c>
      <c r="J104" s="57" t="s">
        <v>100</v>
      </c>
      <c r="K104" s="57"/>
      <c r="L104" s="57"/>
      <c r="M104" s="57"/>
      <c r="N104" s="12"/>
      <c r="O104" s="54">
        <v>100</v>
      </c>
      <c r="P104" s="54"/>
      <c r="Q104" s="54"/>
      <c r="R104" s="54"/>
      <c r="S104" s="1"/>
      <c r="T104" s="1"/>
    </row>
    <row r="105" spans="1:20" ht="14.1" customHeight="1">
      <c r="A105" s="1"/>
      <c r="B105" s="1"/>
      <c r="C105" s="52" t="s">
        <v>34</v>
      </c>
      <c r="D105" s="52"/>
      <c r="E105" s="57" t="s">
        <v>190</v>
      </c>
      <c r="F105" s="57"/>
      <c r="G105" s="57"/>
      <c r="H105" s="57"/>
      <c r="I105" s="11" t="s">
        <v>90</v>
      </c>
      <c r="J105" s="57" t="s">
        <v>100</v>
      </c>
      <c r="K105" s="57"/>
      <c r="L105" s="57"/>
      <c r="M105" s="57"/>
      <c r="N105" s="12"/>
      <c r="O105" s="54">
        <v>100</v>
      </c>
      <c r="P105" s="54"/>
      <c r="Q105" s="54"/>
      <c r="R105" s="54"/>
      <c r="S105" s="1"/>
      <c r="T105" s="1"/>
    </row>
    <row r="106" spans="1:20" ht="18" customHeight="1">
      <c r="A106" s="1"/>
      <c r="B106" s="1"/>
      <c r="C106" s="52" t="s">
        <v>34</v>
      </c>
      <c r="D106" s="52"/>
      <c r="E106" s="57" t="s">
        <v>191</v>
      </c>
      <c r="F106" s="57"/>
      <c r="G106" s="57"/>
      <c r="H106" s="57"/>
      <c r="I106" s="11" t="s">
        <v>90</v>
      </c>
      <c r="J106" s="57" t="s">
        <v>100</v>
      </c>
      <c r="K106" s="57"/>
      <c r="L106" s="57"/>
      <c r="M106" s="57"/>
      <c r="N106" s="12"/>
      <c r="O106" s="54">
        <v>100</v>
      </c>
      <c r="P106" s="54"/>
      <c r="Q106" s="54"/>
      <c r="R106" s="54"/>
      <c r="S106" s="1"/>
      <c r="T106" s="1"/>
    </row>
    <row r="107" spans="1:20" ht="14.1" customHeight="1">
      <c r="A107" s="1"/>
      <c r="B107" s="1"/>
      <c r="C107" s="52" t="s">
        <v>34</v>
      </c>
      <c r="D107" s="52"/>
      <c r="E107" s="57" t="s">
        <v>192</v>
      </c>
      <c r="F107" s="57"/>
      <c r="G107" s="57"/>
      <c r="H107" s="57"/>
      <c r="I107" s="11" t="s">
        <v>90</v>
      </c>
      <c r="J107" s="57" t="s">
        <v>93</v>
      </c>
      <c r="K107" s="57"/>
      <c r="L107" s="57"/>
      <c r="M107" s="57"/>
      <c r="N107" s="12"/>
      <c r="O107" s="54">
        <v>100</v>
      </c>
      <c r="P107" s="54"/>
      <c r="Q107" s="54"/>
      <c r="R107" s="54"/>
      <c r="S107" s="1"/>
      <c r="T107" s="1"/>
    </row>
    <row r="108" spans="1:20" ht="14.1" customHeight="1">
      <c r="A108" s="1"/>
      <c r="B108" s="1"/>
      <c r="C108" s="52" t="s">
        <v>34</v>
      </c>
      <c r="D108" s="52"/>
      <c r="E108" s="57" t="s">
        <v>193</v>
      </c>
      <c r="F108" s="57"/>
      <c r="G108" s="57"/>
      <c r="H108" s="57"/>
      <c r="I108" s="11" t="s">
        <v>90</v>
      </c>
      <c r="J108" s="57" t="s">
        <v>93</v>
      </c>
      <c r="K108" s="57"/>
      <c r="L108" s="57"/>
      <c r="M108" s="57"/>
      <c r="N108" s="12"/>
      <c r="O108" s="54">
        <v>100</v>
      </c>
      <c r="P108" s="54"/>
      <c r="Q108" s="54"/>
      <c r="R108" s="54"/>
      <c r="S108" s="1"/>
      <c r="T108" s="1"/>
    </row>
    <row r="109" spans="1:20" ht="14.1" customHeight="1">
      <c r="A109" s="1"/>
      <c r="B109" s="1"/>
      <c r="C109" s="52" t="s">
        <v>34</v>
      </c>
      <c r="D109" s="52"/>
      <c r="E109" s="57" t="s">
        <v>102</v>
      </c>
      <c r="F109" s="57"/>
      <c r="G109" s="57"/>
      <c r="H109" s="57"/>
      <c r="I109" s="11" t="s">
        <v>90</v>
      </c>
      <c r="J109" s="57" t="s">
        <v>93</v>
      </c>
      <c r="K109" s="57"/>
      <c r="L109" s="57"/>
      <c r="M109" s="57"/>
      <c r="N109" s="12"/>
      <c r="O109" s="54">
        <v>100</v>
      </c>
      <c r="P109" s="54"/>
      <c r="Q109" s="54"/>
      <c r="R109" s="54"/>
      <c r="S109" s="1"/>
      <c r="T109" s="1"/>
    </row>
    <row r="110" spans="1:20" ht="14.1" customHeight="1">
      <c r="A110" s="1"/>
      <c r="B110" s="1"/>
      <c r="C110" s="130"/>
      <c r="D110" s="131"/>
      <c r="E110" s="57" t="s">
        <v>152</v>
      </c>
      <c r="F110" s="57"/>
      <c r="G110" s="57"/>
      <c r="H110" s="57"/>
      <c r="I110" s="11" t="s">
        <v>90</v>
      </c>
      <c r="J110" s="57" t="s">
        <v>93</v>
      </c>
      <c r="K110" s="57"/>
      <c r="L110" s="57"/>
      <c r="M110" s="57"/>
      <c r="N110" s="12"/>
      <c r="O110" s="54">
        <v>100</v>
      </c>
      <c r="P110" s="54"/>
      <c r="Q110" s="54"/>
      <c r="R110" s="54"/>
      <c r="S110" s="1"/>
      <c r="T110" s="1"/>
    </row>
    <row r="111" spans="1:20" ht="16.5" customHeight="1">
      <c r="A111" s="1"/>
      <c r="B111" s="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1"/>
      <c r="S111" s="1"/>
      <c r="T111" s="1"/>
    </row>
    <row r="112" spans="1:20" ht="12.75" customHeight="1">
      <c r="A112" s="1"/>
      <c r="B112" s="1"/>
      <c r="C112" s="89" t="s">
        <v>163</v>
      </c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1"/>
    </row>
    <row r="113" spans="1:20" ht="21.95" customHeight="1">
      <c r="A113" s="1"/>
      <c r="B113" s="1"/>
      <c r="C113" s="78" t="s">
        <v>103</v>
      </c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1"/>
    </row>
    <row r="114" spans="1:20" ht="15.75" customHeight="1">
      <c r="A114" s="1"/>
      <c r="B114" s="1"/>
      <c r="C114" s="89" t="s">
        <v>157</v>
      </c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1"/>
      <c r="T114" s="1"/>
    </row>
    <row r="115" spans="1:20" ht="13.5" customHeight="1">
      <c r="A115" s="1"/>
      <c r="B115" s="1"/>
      <c r="C115" s="87" t="s">
        <v>21</v>
      </c>
      <c r="D115" s="87"/>
      <c r="E115" s="87" t="s">
        <v>22</v>
      </c>
      <c r="F115" s="87"/>
      <c r="G115" s="87"/>
      <c r="H115" s="87" t="s">
        <v>158</v>
      </c>
      <c r="I115" s="87"/>
      <c r="J115" s="87" t="s">
        <v>159</v>
      </c>
      <c r="K115" s="87"/>
      <c r="L115" s="87"/>
      <c r="M115" s="87"/>
      <c r="N115" s="87" t="s">
        <v>104</v>
      </c>
      <c r="O115" s="87"/>
      <c r="P115" s="87"/>
      <c r="Q115" s="87"/>
      <c r="R115" s="87"/>
      <c r="S115" s="1"/>
      <c r="T115" s="1"/>
    </row>
    <row r="116" spans="1:20" ht="51.75" customHeight="1">
      <c r="A116" s="1"/>
      <c r="B116" s="1"/>
      <c r="C116" s="87"/>
      <c r="D116" s="87"/>
      <c r="E116" s="87"/>
      <c r="F116" s="87"/>
      <c r="G116" s="87"/>
      <c r="H116" s="6" t="s">
        <v>105</v>
      </c>
      <c r="I116" s="5" t="s">
        <v>24</v>
      </c>
      <c r="J116" s="6" t="s">
        <v>105</v>
      </c>
      <c r="K116" s="87" t="s">
        <v>24</v>
      </c>
      <c r="L116" s="87"/>
      <c r="M116" s="87"/>
      <c r="N116" s="87"/>
      <c r="O116" s="87"/>
      <c r="P116" s="87"/>
      <c r="Q116" s="87"/>
      <c r="R116" s="87"/>
      <c r="S116" s="1"/>
      <c r="T116" s="1"/>
    </row>
    <row r="117" spans="1:20" ht="13.5" customHeight="1">
      <c r="A117" s="1"/>
      <c r="B117" s="1"/>
      <c r="C117" s="87" t="s">
        <v>25</v>
      </c>
      <c r="D117" s="87"/>
      <c r="E117" s="87" t="s">
        <v>26</v>
      </c>
      <c r="F117" s="87"/>
      <c r="G117" s="87"/>
      <c r="H117" s="5" t="s">
        <v>27</v>
      </c>
      <c r="I117" s="5" t="s">
        <v>28</v>
      </c>
      <c r="J117" s="5" t="s">
        <v>29</v>
      </c>
      <c r="K117" s="87" t="s">
        <v>30</v>
      </c>
      <c r="L117" s="87"/>
      <c r="M117" s="87"/>
      <c r="N117" s="87" t="s">
        <v>31</v>
      </c>
      <c r="O117" s="87"/>
      <c r="P117" s="87"/>
      <c r="Q117" s="87"/>
      <c r="R117" s="87"/>
      <c r="S117" s="1"/>
      <c r="T117" s="1"/>
    </row>
    <row r="118" spans="1:20" ht="0.75" customHeight="1">
      <c r="A118" s="1"/>
      <c r="B118" s="1"/>
      <c r="C118" s="52" t="s">
        <v>34</v>
      </c>
      <c r="D118" s="52"/>
      <c r="E118" s="64" t="s">
        <v>34</v>
      </c>
      <c r="F118" s="64"/>
      <c r="G118" s="64"/>
      <c r="H118" s="13" t="s">
        <v>34</v>
      </c>
      <c r="I118" s="13" t="s">
        <v>34</v>
      </c>
      <c r="J118" s="13" t="s">
        <v>34</v>
      </c>
      <c r="K118" s="88" t="s">
        <v>34</v>
      </c>
      <c r="L118" s="88"/>
      <c r="M118" s="88"/>
      <c r="N118" s="64" t="s">
        <v>34</v>
      </c>
      <c r="O118" s="64"/>
      <c r="P118" s="64"/>
      <c r="Q118" s="64"/>
      <c r="R118" s="64"/>
      <c r="S118" s="1"/>
      <c r="T118" s="1"/>
    </row>
    <row r="119" spans="1:20" ht="14.25" customHeight="1">
      <c r="A119" s="1"/>
      <c r="B119" s="1"/>
      <c r="C119" s="52" t="s">
        <v>34</v>
      </c>
      <c r="D119" s="52"/>
      <c r="E119" s="83" t="s">
        <v>57</v>
      </c>
      <c r="F119" s="83"/>
      <c r="G119" s="83"/>
      <c r="H119" s="14" t="s">
        <v>34</v>
      </c>
      <c r="I119" s="14" t="s">
        <v>34</v>
      </c>
      <c r="J119" s="14" t="s">
        <v>34</v>
      </c>
      <c r="K119" s="84" t="s">
        <v>34</v>
      </c>
      <c r="L119" s="84"/>
      <c r="M119" s="84"/>
      <c r="N119" s="52" t="s">
        <v>34</v>
      </c>
      <c r="O119" s="52"/>
      <c r="P119" s="52"/>
      <c r="Q119" s="52"/>
      <c r="R119" s="52"/>
      <c r="S119" s="1"/>
      <c r="T119" s="1"/>
    </row>
    <row r="120" spans="1:20" ht="6" hidden="1" customHeight="1">
      <c r="A120" s="1"/>
      <c r="B120" s="1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1"/>
      <c r="S120" s="1"/>
      <c r="T120" s="1"/>
    </row>
    <row r="121" spans="1:20" ht="19.5" customHeight="1">
      <c r="A121" s="1"/>
      <c r="B121" s="1"/>
      <c r="C121" s="89" t="s">
        <v>160</v>
      </c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1"/>
    </row>
    <row r="122" spans="1:20" ht="21.95" hidden="1" customHeight="1">
      <c r="A122" s="1"/>
      <c r="B122" s="1"/>
      <c r="C122" s="78" t="s">
        <v>34</v>
      </c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1"/>
    </row>
    <row r="123" spans="1:20" ht="15.95" hidden="1" customHeight="1">
      <c r="A123" s="1"/>
      <c r="B123" s="1"/>
      <c r="C123" s="1"/>
      <c r="D123" s="75" t="s">
        <v>106</v>
      </c>
      <c r="E123" s="75"/>
      <c r="F123" s="75"/>
      <c r="G123" s="75"/>
      <c r="H123" s="75"/>
      <c r="I123" s="75"/>
      <c r="M123" s="1"/>
      <c r="N123" s="1"/>
      <c r="O123" s="79" t="s">
        <v>107</v>
      </c>
      <c r="P123" s="79"/>
      <c r="Q123" s="79"/>
      <c r="R123" s="79"/>
      <c r="S123" s="79"/>
      <c r="T123" s="1"/>
    </row>
    <row r="124" spans="1:20" ht="6.95" hidden="1" customHeight="1">
      <c r="A124" s="1"/>
      <c r="B124" s="1"/>
      <c r="C124" s="1"/>
      <c r="D124" s="75"/>
      <c r="E124" s="75"/>
      <c r="F124" s="75"/>
      <c r="G124" s="75"/>
      <c r="H124" s="75"/>
      <c r="I124" s="75"/>
      <c r="M124" s="77" t="s">
        <v>108</v>
      </c>
      <c r="N124" s="77"/>
      <c r="O124" s="77"/>
      <c r="P124" s="15" t="s">
        <v>109</v>
      </c>
      <c r="Q124" s="15"/>
      <c r="R124" s="15"/>
      <c r="S124" s="15"/>
      <c r="T124" s="1"/>
    </row>
    <row r="125" spans="1:20" ht="15.95" hidden="1" customHeight="1">
      <c r="A125" s="1"/>
      <c r="B125" s="1"/>
      <c r="C125" s="1"/>
      <c r="D125" s="80" t="s">
        <v>110</v>
      </c>
      <c r="E125" s="80"/>
      <c r="F125" s="80"/>
      <c r="G125" s="80"/>
      <c r="H125" s="80"/>
      <c r="I125" s="80"/>
      <c r="J125" s="80"/>
      <c r="K125" s="80"/>
      <c r="L125" s="16"/>
      <c r="M125" s="16"/>
      <c r="N125" s="16"/>
      <c r="O125" s="16"/>
      <c r="P125" s="81" t="s">
        <v>111</v>
      </c>
      <c r="Q125" s="81"/>
      <c r="R125" s="81"/>
      <c r="S125" s="81"/>
      <c r="T125" s="1"/>
    </row>
    <row r="126" spans="1:20" ht="9" hidden="1" customHeight="1">
      <c r="A126" s="1"/>
      <c r="B126" s="1"/>
      <c r="C126" s="1"/>
      <c r="D126" s="80"/>
      <c r="E126" s="80"/>
      <c r="F126" s="80"/>
      <c r="G126" s="80"/>
      <c r="H126" s="80"/>
      <c r="I126" s="80"/>
      <c r="J126" s="80"/>
      <c r="K126" s="80"/>
      <c r="L126" s="82" t="s">
        <v>108</v>
      </c>
      <c r="M126" s="82"/>
      <c r="N126" s="82"/>
      <c r="O126" s="82"/>
      <c r="P126" s="82" t="s">
        <v>109</v>
      </c>
      <c r="Q126" s="82"/>
      <c r="R126" s="82"/>
      <c r="S126" s="82"/>
      <c r="T126" s="1"/>
    </row>
    <row r="127" spans="1:20" ht="20.100000000000001" hidden="1" customHeight="1">
      <c r="A127" s="1"/>
      <c r="B127" s="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1"/>
      <c r="S127" s="1"/>
      <c r="T127" s="1"/>
    </row>
    <row r="128" spans="1:20" ht="8.25" customHeight="1"/>
    <row r="129" spans="4:18">
      <c r="D129" s="1"/>
      <c r="E129" s="75" t="s">
        <v>155</v>
      </c>
      <c r="F129" s="75"/>
      <c r="G129" s="75"/>
      <c r="H129" s="75"/>
      <c r="I129" s="75"/>
      <c r="J129" s="75"/>
      <c r="K129" s="1"/>
      <c r="L129" s="1"/>
      <c r="M129" s="1"/>
      <c r="N129" s="76" t="s">
        <v>153</v>
      </c>
      <c r="O129" s="76"/>
      <c r="P129" s="76"/>
      <c r="Q129" s="76"/>
      <c r="R129" s="1"/>
    </row>
    <row r="130" spans="4:18">
      <c r="D130" s="1"/>
      <c r="E130" s="75"/>
      <c r="F130" s="75"/>
      <c r="G130" s="75"/>
      <c r="H130" s="75"/>
      <c r="I130" s="75"/>
      <c r="J130" s="75"/>
      <c r="K130" s="77" t="s">
        <v>108</v>
      </c>
      <c r="L130" s="77"/>
      <c r="M130" s="77"/>
      <c r="N130" s="77" t="s">
        <v>109</v>
      </c>
      <c r="O130" s="77"/>
      <c r="P130" s="77"/>
      <c r="Q130" s="77"/>
      <c r="R130" s="1"/>
    </row>
    <row r="131" spans="4:18">
      <c r="D131" s="1"/>
      <c r="E131" s="75" t="s">
        <v>156</v>
      </c>
      <c r="F131" s="75"/>
      <c r="G131" s="75"/>
      <c r="H131" s="75"/>
      <c r="I131" s="75"/>
      <c r="J131" s="75"/>
      <c r="K131" s="1"/>
      <c r="L131" s="1"/>
      <c r="M131" s="1"/>
      <c r="N131" s="76" t="s">
        <v>154</v>
      </c>
      <c r="O131" s="76"/>
      <c r="P131" s="76"/>
      <c r="Q131" s="76"/>
      <c r="R131" s="1"/>
    </row>
    <row r="132" spans="4:18">
      <c r="D132" s="1"/>
      <c r="E132" s="75"/>
      <c r="F132" s="75"/>
      <c r="G132" s="75"/>
      <c r="H132" s="75"/>
      <c r="I132" s="75"/>
      <c r="J132" s="75"/>
      <c r="K132" s="77" t="s">
        <v>108</v>
      </c>
      <c r="L132" s="77"/>
      <c r="M132" s="77"/>
      <c r="N132" s="77" t="s">
        <v>109</v>
      </c>
      <c r="O132" s="77"/>
      <c r="P132" s="77"/>
      <c r="Q132" s="77"/>
      <c r="R132" s="1"/>
    </row>
    <row r="133" spans="4:18"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</row>
  </sheetData>
  <mergeCells count="457">
    <mergeCell ref="O71:R71"/>
    <mergeCell ref="J71:M71"/>
    <mergeCell ref="E71:H71"/>
    <mergeCell ref="C71:D71"/>
    <mergeCell ref="E103:H103"/>
    <mergeCell ref="J103:M103"/>
    <mergeCell ref="O103:R103"/>
    <mergeCell ref="C103:D103"/>
    <mergeCell ref="O74:R74"/>
    <mergeCell ref="J74:M74"/>
    <mergeCell ref="C74:D74"/>
    <mergeCell ref="D133:R133"/>
    <mergeCell ref="C127:Q127"/>
    <mergeCell ref="E129:J130"/>
    <mergeCell ref="N129:Q129"/>
    <mergeCell ref="K130:M130"/>
    <mergeCell ref="N130:Q130"/>
    <mergeCell ref="E131:J132"/>
    <mergeCell ref="N131:Q131"/>
    <mergeCell ref="K132:M132"/>
    <mergeCell ref="N132:Q132"/>
    <mergeCell ref="C122:S122"/>
    <mergeCell ref="D123:I124"/>
    <mergeCell ref="O123:S123"/>
    <mergeCell ref="M124:O124"/>
    <mergeCell ref="D125:K126"/>
    <mergeCell ref="P125:S125"/>
    <mergeCell ref="L126:O126"/>
    <mergeCell ref="P126:S126"/>
    <mergeCell ref="C119:D119"/>
    <mergeCell ref="E119:G119"/>
    <mergeCell ref="K119:M119"/>
    <mergeCell ref="N119:R119"/>
    <mergeCell ref="C120:Q120"/>
    <mergeCell ref="C121:S121"/>
    <mergeCell ref="C117:D117"/>
    <mergeCell ref="E117:G117"/>
    <mergeCell ref="K117:M117"/>
    <mergeCell ref="N117:R117"/>
    <mergeCell ref="C118:D118"/>
    <mergeCell ref="E118:G118"/>
    <mergeCell ref="K118:M118"/>
    <mergeCell ref="N118:R118"/>
    <mergeCell ref="C111:Q111"/>
    <mergeCell ref="C112:S112"/>
    <mergeCell ref="C113:S113"/>
    <mergeCell ref="C114:R114"/>
    <mergeCell ref="C115:D116"/>
    <mergeCell ref="E115:G116"/>
    <mergeCell ref="H115:I115"/>
    <mergeCell ref="J115:M115"/>
    <mergeCell ref="N115:R116"/>
    <mergeCell ref="K116:M116"/>
    <mergeCell ref="C109:D109"/>
    <mergeCell ref="E109:H109"/>
    <mergeCell ref="J109:M109"/>
    <mergeCell ref="O109:R109"/>
    <mergeCell ref="C107:D107"/>
    <mergeCell ref="E107:H107"/>
    <mergeCell ref="J107:M107"/>
    <mergeCell ref="O107:R107"/>
    <mergeCell ref="C108:D108"/>
    <mergeCell ref="E108:H108"/>
    <mergeCell ref="J108:M108"/>
    <mergeCell ref="O108:R108"/>
    <mergeCell ref="C105:D105"/>
    <mergeCell ref="E105:H105"/>
    <mergeCell ref="J105:M105"/>
    <mergeCell ref="O105:R105"/>
    <mergeCell ref="C106:D106"/>
    <mergeCell ref="E106:H106"/>
    <mergeCell ref="J106:M106"/>
    <mergeCell ref="O106:R106"/>
    <mergeCell ref="C102:D102"/>
    <mergeCell ref="E102:H102"/>
    <mergeCell ref="J102:M102"/>
    <mergeCell ref="O102:R102"/>
    <mergeCell ref="C104:D104"/>
    <mergeCell ref="E104:H104"/>
    <mergeCell ref="J104:M104"/>
    <mergeCell ref="O104:R104"/>
    <mergeCell ref="C100:D100"/>
    <mergeCell ref="E100:H100"/>
    <mergeCell ref="J100:M100"/>
    <mergeCell ref="O100:R100"/>
    <mergeCell ref="C101:D101"/>
    <mergeCell ref="E101:H101"/>
    <mergeCell ref="J101:M101"/>
    <mergeCell ref="O101:R101"/>
    <mergeCell ref="J98:M98"/>
    <mergeCell ref="O98:R98"/>
    <mergeCell ref="C99:D99"/>
    <mergeCell ref="E99:H99"/>
    <mergeCell ref="J99:M99"/>
    <mergeCell ref="O99:R99"/>
    <mergeCell ref="C110:D110"/>
    <mergeCell ref="E110:H110"/>
    <mergeCell ref="J110:M110"/>
    <mergeCell ref="O110:R110"/>
    <mergeCell ref="C97:D97"/>
    <mergeCell ref="E97:H97"/>
    <mergeCell ref="J97:M97"/>
    <mergeCell ref="O97:R97"/>
    <mergeCell ref="C98:D98"/>
    <mergeCell ref="E98:H98"/>
    <mergeCell ref="C95:D95"/>
    <mergeCell ref="E95:H95"/>
    <mergeCell ref="J95:M95"/>
    <mergeCell ref="O95:R95"/>
    <mergeCell ref="C96:D96"/>
    <mergeCell ref="E96:H96"/>
    <mergeCell ref="J96:M96"/>
    <mergeCell ref="O96:R96"/>
    <mergeCell ref="C94:D94"/>
    <mergeCell ref="E94:H94"/>
    <mergeCell ref="J94:M94"/>
    <mergeCell ref="O94:R94"/>
    <mergeCell ref="C93:D93"/>
    <mergeCell ref="E93:H93"/>
    <mergeCell ref="J93:M93"/>
    <mergeCell ref="O93:R93"/>
    <mergeCell ref="C92:D92"/>
    <mergeCell ref="E92:H92"/>
    <mergeCell ref="J92:M92"/>
    <mergeCell ref="O92:R92"/>
    <mergeCell ref="C90:D90"/>
    <mergeCell ref="E90:H90"/>
    <mergeCell ref="J90:M90"/>
    <mergeCell ref="O90:R90"/>
    <mergeCell ref="C91:D91"/>
    <mergeCell ref="E91:H91"/>
    <mergeCell ref="J91:M91"/>
    <mergeCell ref="O91:R91"/>
    <mergeCell ref="C88:D88"/>
    <mergeCell ref="E88:H88"/>
    <mergeCell ref="J88:M88"/>
    <mergeCell ref="O88:R88"/>
    <mergeCell ref="C89:D89"/>
    <mergeCell ref="E89:H89"/>
    <mergeCell ref="J89:M89"/>
    <mergeCell ref="O89:R89"/>
    <mergeCell ref="C86:D86"/>
    <mergeCell ref="E86:H86"/>
    <mergeCell ref="J86:M86"/>
    <mergeCell ref="O86:R86"/>
    <mergeCell ref="C87:D87"/>
    <mergeCell ref="E87:H87"/>
    <mergeCell ref="J87:M87"/>
    <mergeCell ref="O87:R87"/>
    <mergeCell ref="C85:D85"/>
    <mergeCell ref="E85:H85"/>
    <mergeCell ref="J85:M85"/>
    <mergeCell ref="O85:R85"/>
    <mergeCell ref="J76:M76"/>
    <mergeCell ref="O76:R76"/>
    <mergeCell ref="C78:D78"/>
    <mergeCell ref="E78:H78"/>
    <mergeCell ref="J78:M78"/>
    <mergeCell ref="O78:R78"/>
    <mergeCell ref="J70:M70"/>
    <mergeCell ref="O70:R70"/>
    <mergeCell ref="C60:D60"/>
    <mergeCell ref="E60:H60"/>
    <mergeCell ref="J60:M60"/>
    <mergeCell ref="O60:R60"/>
    <mergeCell ref="C70:D70"/>
    <mergeCell ref="E70:H70"/>
    <mergeCell ref="C61:D61"/>
    <mergeCell ref="E61:H61"/>
    <mergeCell ref="C58:D58"/>
    <mergeCell ref="E58:H58"/>
    <mergeCell ref="J58:M58"/>
    <mergeCell ref="O58:R58"/>
    <mergeCell ref="C59:D59"/>
    <mergeCell ref="E59:H59"/>
    <mergeCell ref="J59:M59"/>
    <mergeCell ref="O59:R59"/>
    <mergeCell ref="C56:D56"/>
    <mergeCell ref="E56:H56"/>
    <mergeCell ref="J56:M56"/>
    <mergeCell ref="O56:R56"/>
    <mergeCell ref="C57:D57"/>
    <mergeCell ref="E57:H57"/>
    <mergeCell ref="J57:M57"/>
    <mergeCell ref="O57:R57"/>
    <mergeCell ref="C54:D54"/>
    <mergeCell ref="E54:H54"/>
    <mergeCell ref="J54:M54"/>
    <mergeCell ref="O54:R54"/>
    <mergeCell ref="C55:D55"/>
    <mergeCell ref="E55:H55"/>
    <mergeCell ref="J55:M55"/>
    <mergeCell ref="O55:R55"/>
    <mergeCell ref="C52:D52"/>
    <mergeCell ref="E52:H52"/>
    <mergeCell ref="J52:M52"/>
    <mergeCell ref="O52:R52"/>
    <mergeCell ref="C53:D53"/>
    <mergeCell ref="E53:R53"/>
    <mergeCell ref="C50:D50"/>
    <mergeCell ref="E50:H50"/>
    <mergeCell ref="J50:M50"/>
    <mergeCell ref="O50:R50"/>
    <mergeCell ref="C51:D51"/>
    <mergeCell ref="E51:H51"/>
    <mergeCell ref="J51:M51"/>
    <mergeCell ref="O51:R51"/>
    <mergeCell ref="C48:D48"/>
    <mergeCell ref="E48:H48"/>
    <mergeCell ref="J48:M48"/>
    <mergeCell ref="O48:R48"/>
    <mergeCell ref="C49:D49"/>
    <mergeCell ref="E49:H49"/>
    <mergeCell ref="J49:M49"/>
    <mergeCell ref="O49:R49"/>
    <mergeCell ref="C46:D46"/>
    <mergeCell ref="E46:H46"/>
    <mergeCell ref="J46:M46"/>
    <mergeCell ref="O46:R46"/>
    <mergeCell ref="C47:D47"/>
    <mergeCell ref="E47:H47"/>
    <mergeCell ref="J47:M47"/>
    <mergeCell ref="O47:R47"/>
    <mergeCell ref="C44:D44"/>
    <mergeCell ref="E44:H44"/>
    <mergeCell ref="J44:M44"/>
    <mergeCell ref="O44:R44"/>
    <mergeCell ref="C45:D45"/>
    <mergeCell ref="E45:H45"/>
    <mergeCell ref="J45:M45"/>
    <mergeCell ref="O45:R45"/>
    <mergeCell ref="C42:D42"/>
    <mergeCell ref="E42:H42"/>
    <mergeCell ref="J42:M42"/>
    <mergeCell ref="O42:R42"/>
    <mergeCell ref="C43:D43"/>
    <mergeCell ref="E43:H43"/>
    <mergeCell ref="J43:M43"/>
    <mergeCell ref="O43:R43"/>
    <mergeCell ref="C40:D40"/>
    <mergeCell ref="E40:H40"/>
    <mergeCell ref="J40:M40"/>
    <mergeCell ref="O40:R40"/>
    <mergeCell ref="C41:D41"/>
    <mergeCell ref="E41:H41"/>
    <mergeCell ref="J41:M41"/>
    <mergeCell ref="O41:R41"/>
    <mergeCell ref="C38:D38"/>
    <mergeCell ref="E38:H38"/>
    <mergeCell ref="J38:M38"/>
    <mergeCell ref="O38:R38"/>
    <mergeCell ref="C39:D39"/>
    <mergeCell ref="E39:H39"/>
    <mergeCell ref="J39:M39"/>
    <mergeCell ref="O39:R39"/>
    <mergeCell ref="C36:D36"/>
    <mergeCell ref="E36:H36"/>
    <mergeCell ref="J36:M36"/>
    <mergeCell ref="O36:R36"/>
    <mergeCell ref="C37:D37"/>
    <mergeCell ref="E37:H37"/>
    <mergeCell ref="J37:M37"/>
    <mergeCell ref="O37:R37"/>
    <mergeCell ref="C34:D34"/>
    <mergeCell ref="E34:H34"/>
    <mergeCell ref="J34:M34"/>
    <mergeCell ref="O34:R34"/>
    <mergeCell ref="C35:D35"/>
    <mergeCell ref="E35:H35"/>
    <mergeCell ref="J35:M35"/>
    <mergeCell ref="O35:R35"/>
    <mergeCell ref="C32:D32"/>
    <mergeCell ref="E32:H32"/>
    <mergeCell ref="J32:M32"/>
    <mergeCell ref="O32:R32"/>
    <mergeCell ref="C33:D33"/>
    <mergeCell ref="E33:R33"/>
    <mergeCell ref="C29:D29"/>
    <mergeCell ref="E29:G29"/>
    <mergeCell ref="K29:M29"/>
    <mergeCell ref="N29:R29"/>
    <mergeCell ref="C30:R30"/>
    <mergeCell ref="C31:D31"/>
    <mergeCell ref="E31:H31"/>
    <mergeCell ref="J31:M31"/>
    <mergeCell ref="O31:R31"/>
    <mergeCell ref="C27:D27"/>
    <mergeCell ref="E27:G27"/>
    <mergeCell ref="K27:M27"/>
    <mergeCell ref="N27:R27"/>
    <mergeCell ref="C28:D28"/>
    <mergeCell ref="E28:G28"/>
    <mergeCell ref="K28:M28"/>
    <mergeCell ref="N28:R28"/>
    <mergeCell ref="C22:D22"/>
    <mergeCell ref="E22:G22"/>
    <mergeCell ref="K22:M22"/>
    <mergeCell ref="N22:R22"/>
    <mergeCell ref="C25:Q25"/>
    <mergeCell ref="C26:D26"/>
    <mergeCell ref="E26:G26"/>
    <mergeCell ref="K26:M26"/>
    <mergeCell ref="N26:R26"/>
    <mergeCell ref="C23:D23"/>
    <mergeCell ref="C20:D20"/>
    <mergeCell ref="E20:G20"/>
    <mergeCell ref="K20:M20"/>
    <mergeCell ref="N20:R20"/>
    <mergeCell ref="C21:D21"/>
    <mergeCell ref="E21:G21"/>
    <mergeCell ref="K21:M21"/>
    <mergeCell ref="N21:R21"/>
    <mergeCell ref="C18:D18"/>
    <mergeCell ref="E18:G18"/>
    <mergeCell ref="K18:M18"/>
    <mergeCell ref="N18:R18"/>
    <mergeCell ref="C19:D19"/>
    <mergeCell ref="E19:G19"/>
    <mergeCell ref="K19:M19"/>
    <mergeCell ref="N19:R19"/>
    <mergeCell ref="C16:D16"/>
    <mergeCell ref="E16:G16"/>
    <mergeCell ref="K16:M16"/>
    <mergeCell ref="N16:R16"/>
    <mergeCell ref="C17:D17"/>
    <mergeCell ref="E17:G17"/>
    <mergeCell ref="K17:M17"/>
    <mergeCell ref="N17:R17"/>
    <mergeCell ref="C14:D14"/>
    <mergeCell ref="E14:G14"/>
    <mergeCell ref="K14:M14"/>
    <mergeCell ref="N14:R14"/>
    <mergeCell ref="C15:D15"/>
    <mergeCell ref="E15:G15"/>
    <mergeCell ref="K15:M15"/>
    <mergeCell ref="N15:R15"/>
    <mergeCell ref="C12:D12"/>
    <mergeCell ref="E12:G12"/>
    <mergeCell ref="K12:M12"/>
    <mergeCell ref="N12:R12"/>
    <mergeCell ref="C13:D13"/>
    <mergeCell ref="E13:G13"/>
    <mergeCell ref="K13:M13"/>
    <mergeCell ref="N13:R13"/>
    <mergeCell ref="B8:Q8"/>
    <mergeCell ref="C9:R9"/>
    <mergeCell ref="C10:D11"/>
    <mergeCell ref="E10:G11"/>
    <mergeCell ref="H10:H11"/>
    <mergeCell ref="I10:I11"/>
    <mergeCell ref="J10:M10"/>
    <mergeCell ref="N10:R11"/>
    <mergeCell ref="K11:M11"/>
    <mergeCell ref="D6:E6"/>
    <mergeCell ref="G6:H6"/>
    <mergeCell ref="I6:N6"/>
    <mergeCell ref="P6:Q6"/>
    <mergeCell ref="D7:E7"/>
    <mergeCell ref="G7:H7"/>
    <mergeCell ref="I7:N7"/>
    <mergeCell ref="P7:Q7"/>
    <mergeCell ref="D4:K4"/>
    <mergeCell ref="M4:N4"/>
    <mergeCell ref="P4:Q4"/>
    <mergeCell ref="C5:K5"/>
    <mergeCell ref="M5:N5"/>
    <mergeCell ref="P5:Q5"/>
    <mergeCell ref="C1:Q1"/>
    <mergeCell ref="D2:K2"/>
    <mergeCell ref="M2:N2"/>
    <mergeCell ref="P2:Q2"/>
    <mergeCell ref="C3:K3"/>
    <mergeCell ref="M3:N3"/>
    <mergeCell ref="P3:Q3"/>
    <mergeCell ref="E23:G23"/>
    <mergeCell ref="K23:M23"/>
    <mergeCell ref="N23:R23"/>
    <mergeCell ref="C24:D24"/>
    <mergeCell ref="E24:G24"/>
    <mergeCell ref="K24:M24"/>
    <mergeCell ref="N24:R24"/>
    <mergeCell ref="J61:M61"/>
    <mergeCell ref="O61:R61"/>
    <mergeCell ref="C62:D62"/>
    <mergeCell ref="E62:H62"/>
    <mergeCell ref="J62:M62"/>
    <mergeCell ref="O62:R62"/>
    <mergeCell ref="C63:D63"/>
    <mergeCell ref="E63:H63"/>
    <mergeCell ref="J63:M63"/>
    <mergeCell ref="O63:R63"/>
    <mergeCell ref="C64:D64"/>
    <mergeCell ref="E64:H64"/>
    <mergeCell ref="J64:M64"/>
    <mergeCell ref="O64:R64"/>
    <mergeCell ref="E76:H76"/>
    <mergeCell ref="J72:M72"/>
    <mergeCell ref="O72:R72"/>
    <mergeCell ref="C73:D73"/>
    <mergeCell ref="E73:H73"/>
    <mergeCell ref="J73:M73"/>
    <mergeCell ref="O73:R73"/>
    <mergeCell ref="E72:H72"/>
    <mergeCell ref="C72:D72"/>
    <mergeCell ref="E74:H74"/>
    <mergeCell ref="C80:D80"/>
    <mergeCell ref="E80:H80"/>
    <mergeCell ref="J80:M80"/>
    <mergeCell ref="O80:R80"/>
    <mergeCell ref="C81:D81"/>
    <mergeCell ref="E81:H81"/>
    <mergeCell ref="J81:M81"/>
    <mergeCell ref="O81:R81"/>
    <mergeCell ref="C83:D83"/>
    <mergeCell ref="E83:H83"/>
    <mergeCell ref="J83:M83"/>
    <mergeCell ref="O83:R83"/>
    <mergeCell ref="E82:H82"/>
    <mergeCell ref="C82:D82"/>
    <mergeCell ref="J82:M82"/>
    <mergeCell ref="O82:R82"/>
    <mergeCell ref="C84:D84"/>
    <mergeCell ref="E84:H84"/>
    <mergeCell ref="J84:M84"/>
    <mergeCell ref="O84:R84"/>
    <mergeCell ref="O67:R67"/>
    <mergeCell ref="C65:D65"/>
    <mergeCell ref="E65:H65"/>
    <mergeCell ref="J65:M65"/>
    <mergeCell ref="O65:R65"/>
    <mergeCell ref="C79:D79"/>
    <mergeCell ref="C66:D66"/>
    <mergeCell ref="E66:H66"/>
    <mergeCell ref="J66:M66"/>
    <mergeCell ref="O66:R66"/>
    <mergeCell ref="E67:H67"/>
    <mergeCell ref="J67:M67"/>
    <mergeCell ref="C68:D68"/>
    <mergeCell ref="E68:H68"/>
    <mergeCell ref="J68:M68"/>
    <mergeCell ref="O68:R68"/>
    <mergeCell ref="C69:D69"/>
    <mergeCell ref="E79:H79"/>
    <mergeCell ref="J79:M79"/>
    <mergeCell ref="O79:R79"/>
    <mergeCell ref="J69:M69"/>
    <mergeCell ref="C75:D75"/>
    <mergeCell ref="E69:H69"/>
    <mergeCell ref="O69:R69"/>
    <mergeCell ref="C77:D77"/>
    <mergeCell ref="E77:H77"/>
    <mergeCell ref="J77:M77"/>
    <mergeCell ref="O77:R77"/>
    <mergeCell ref="E75:H75"/>
    <mergeCell ref="J75:M75"/>
    <mergeCell ref="O75:R75"/>
    <mergeCell ref="C76:D76"/>
  </mergeCells>
  <pageMargins left="0.31496062992125984" right="0.31496062992125984" top="0.31496062992125984" bottom="0.31496062992125984" header="0.51181102362204722" footer="0.51181102362204722"/>
  <pageSetup paperSize="9" scale="105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Бюджетний запит -Додат (кап.ре)</vt:lpstr>
      <vt:lpstr>Бюджетний запит -Додатковий (4)</vt:lpstr>
      <vt:lpstr>'Бюджетний запит -Додат (кап.ре)'!Область_печати</vt:lpstr>
      <vt:lpstr>'Бюджетний запит -Додатковий (4)'!Область_печати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 Yuriiovych Lysenko</dc:creator>
  <cp:lastModifiedBy>05b302vo</cp:lastModifiedBy>
  <cp:lastPrinted>2021-10-29T08:04:13Z</cp:lastPrinted>
  <dcterms:created xsi:type="dcterms:W3CDTF">2021-08-13T10:17:18Z</dcterms:created>
  <dcterms:modified xsi:type="dcterms:W3CDTF">2021-12-10T06:00:29Z</dcterms:modified>
</cp:coreProperties>
</file>